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hầu vật tư 2018\Sau đấu thầu\BV tỉnh mua sắm 2020\BV đa khoa khu vực ĐTT\"/>
    </mc:Choice>
  </mc:AlternateContent>
  <bookViews>
    <workbookView xWindow="0" yWindow="0" windowWidth="16392" windowHeight="7488" tabRatio="839"/>
  </bookViews>
  <sheets>
    <sheet name="SỐ LƯỢNG DỰ KIẾN" sheetId="81" r:id="rId1"/>
  </sheets>
  <definedNames>
    <definedName name="_xlnm.Print_Titles" localSheetId="0">'SỐ LƯỢNG DỰ KIẾN'!$3:$3</definedName>
  </definedNames>
  <calcPr calcId="152511"/>
</workbook>
</file>

<file path=xl/calcChain.xml><?xml version="1.0" encoding="utf-8"?>
<calcChain xmlns="http://schemas.openxmlformats.org/spreadsheetml/2006/main">
  <c r="I84" i="81" l="1"/>
  <c r="I82" i="81" l="1"/>
  <c r="I45" i="81" l="1"/>
  <c r="I46" i="81"/>
  <c r="I47" i="81"/>
  <c r="I48" i="81"/>
  <c r="I49" i="81"/>
  <c r="I50" i="81"/>
  <c r="I51" i="81"/>
  <c r="I52" i="81"/>
  <c r="I53" i="81"/>
  <c r="I54" i="81"/>
  <c r="I55" i="81"/>
  <c r="I56" i="81"/>
  <c r="I57" i="81"/>
  <c r="I58" i="81"/>
  <c r="I59" i="81"/>
  <c r="I60" i="81"/>
  <c r="I61" i="81"/>
  <c r="I62" i="81"/>
  <c r="I63" i="81"/>
  <c r="I64" i="81"/>
  <c r="I65" i="81"/>
  <c r="I66" i="81"/>
  <c r="I67" i="81"/>
  <c r="I68" i="81"/>
  <c r="I69" i="81"/>
  <c r="I70" i="81"/>
  <c r="I71" i="81"/>
  <c r="I72" i="81"/>
  <c r="I73" i="81"/>
  <c r="I74" i="81"/>
  <c r="I75" i="81"/>
  <c r="I76" i="81"/>
  <c r="I77" i="81"/>
  <c r="I78" i="81"/>
  <c r="I79" i="81"/>
  <c r="I80" i="81"/>
  <c r="I81" i="81"/>
  <c r="I83" i="81"/>
  <c r="I44" i="81"/>
  <c r="I5" i="81"/>
  <c r="I6" i="81"/>
  <c r="I7" i="81"/>
  <c r="I8" i="81"/>
  <c r="I9" i="81"/>
  <c r="I10" i="81"/>
  <c r="I11" i="81"/>
  <c r="I12" i="81"/>
  <c r="I13" i="81"/>
  <c r="I14" i="81"/>
  <c r="I15" i="81"/>
  <c r="I16" i="81"/>
  <c r="I17" i="81"/>
  <c r="I18" i="81"/>
  <c r="I19" i="81"/>
  <c r="I20" i="81"/>
  <c r="I21" i="81"/>
  <c r="I22" i="81"/>
  <c r="I23" i="81"/>
  <c r="I24" i="81"/>
  <c r="I25" i="81"/>
  <c r="I26" i="81"/>
  <c r="I27" i="81"/>
  <c r="I28" i="81"/>
  <c r="I29" i="81"/>
  <c r="I30" i="81"/>
  <c r="I31" i="81"/>
  <c r="I32" i="81"/>
  <c r="I33" i="81"/>
  <c r="I34" i="81"/>
  <c r="I35" i="81"/>
  <c r="I36" i="81"/>
  <c r="I37" i="81"/>
  <c r="I38" i="81"/>
  <c r="I39" i="81"/>
  <c r="I40" i="81"/>
  <c r="I41" i="81"/>
  <c r="I42" i="81"/>
  <c r="I43" i="81"/>
  <c r="I4" i="81"/>
</calcChain>
</file>

<file path=xl/sharedStrings.xml><?xml version="1.0" encoding="utf-8"?>
<sst xmlns="http://schemas.openxmlformats.org/spreadsheetml/2006/main" count="395" uniqueCount="235">
  <si>
    <t>Đặc tính kỹ thuật (Quy cách)</t>
  </si>
  <si>
    <t>ĐVT</t>
  </si>
  <si>
    <t>Lọ</t>
  </si>
  <si>
    <t>10ml/lọ</t>
  </si>
  <si>
    <t>Anti human Globulin</t>
  </si>
  <si>
    <t>Hộp</t>
  </si>
  <si>
    <t>Can</t>
  </si>
  <si>
    <t>Thùng</t>
  </si>
  <si>
    <t xml:space="preserve">0,55% Ortho-phthalaldehyde </t>
  </si>
  <si>
    <t>Dạng lỏng. Can 3,78 lít</t>
  </si>
  <si>
    <t>Lọ 500ml</t>
  </si>
  <si>
    <t>Dailyrinse</t>
  </si>
  <si>
    <t>90ml/hộp</t>
  </si>
  <si>
    <t>Test</t>
  </si>
  <si>
    <t>Total Protein</t>
  </si>
  <si>
    <t>Triglyceride</t>
  </si>
  <si>
    <t>Gel siêu âm</t>
  </si>
  <si>
    <t xml:space="preserve">STT </t>
  </si>
  <si>
    <t>Lọ 5 lit</t>
  </si>
  <si>
    <t>Lọ 500 ml</t>
  </si>
  <si>
    <t>DD sát khuẩn Chlorhexidine Dermanios scrub (Microshield 4%)</t>
  </si>
  <si>
    <t>Can 5lit</t>
  </si>
  <si>
    <t>GOT (AST)</t>
  </si>
  <si>
    <t>Hộp: 1x160ml, 1x40ml</t>
  </si>
  <si>
    <t>GPT (ALT)</t>
  </si>
  <si>
    <t>Isotonac</t>
  </si>
  <si>
    <t>Thùng 18 lít</t>
  </si>
  <si>
    <t>Nước Javen (Bơm rửa ống tủy)</t>
  </si>
  <si>
    <t>Solution Pack (Hóa chất máy điện giải)</t>
  </si>
  <si>
    <t>Lọ 800ml</t>
  </si>
  <si>
    <t>Stromatolyser-WH</t>
  </si>
  <si>
    <t xml:space="preserve"> Lọ</t>
  </si>
  <si>
    <t>Hộp 20 test</t>
  </si>
  <si>
    <t xml:space="preserve">Test nhanh chẩn đoán  viêm dạ dày dùng trong nội soi (H Pylori test) </t>
  </si>
  <si>
    <t>Hộp 4 x100ml</t>
  </si>
  <si>
    <t>Hộp: 9 x 15ml</t>
  </si>
  <si>
    <t>Hãng sản xuất</t>
  </si>
  <si>
    <t>Nước sản xuất</t>
  </si>
  <si>
    <t>Trung Quốc</t>
  </si>
  <si>
    <t>Mỹ</t>
  </si>
  <si>
    <t>Nhật</t>
  </si>
  <si>
    <t>Biosystem</t>
  </si>
  <si>
    <t>Tây Ban Nha</t>
  </si>
  <si>
    <t>Human/ Đức</t>
  </si>
  <si>
    <t>Đức</t>
  </si>
  <si>
    <t>Sysmex</t>
  </si>
  <si>
    <t>Singapore</t>
  </si>
  <si>
    <t>Cleanac (xanh)</t>
  </si>
  <si>
    <t>Nihon Kohden/ Nhật</t>
  </si>
  <si>
    <t>Medica Corporation</t>
  </si>
  <si>
    <t>Anios</t>
  </si>
  <si>
    <t>Pháp</t>
  </si>
  <si>
    <t>Johnson&amp;Johnson Medical</t>
  </si>
  <si>
    <t>Anh</t>
  </si>
  <si>
    <t>Công ty CP Merufa</t>
  </si>
  <si>
    <t>Việt Nam</t>
  </si>
  <si>
    <t>Prestige Diagnostics</t>
  </si>
  <si>
    <t>Nam Khoa</t>
  </si>
  <si>
    <t>Băng  dán sườn Urgocrepe hoặc tương đương</t>
  </si>
  <si>
    <t>10cm x 4,5m</t>
  </si>
  <si>
    <t>Cuộn</t>
  </si>
  <si>
    <t>Urgo Healthcare</t>
  </si>
  <si>
    <t>Thái Lan</t>
  </si>
  <si>
    <t>Greetmed</t>
  </si>
  <si>
    <t xml:space="preserve">Bơm tiêm nhựa </t>
  </si>
  <si>
    <t>Thể tích 20ml</t>
  </si>
  <si>
    <t>Cái</t>
  </si>
  <si>
    <t>Công ty CP Dược phẩm Cửu Long</t>
  </si>
  <si>
    <t xml:space="preserve">Airway (Ngáng miệng) </t>
  </si>
  <si>
    <t>Bằng nhựa PVC y tế</t>
  </si>
  <si>
    <t>Hitec</t>
  </si>
  <si>
    <t xml:space="preserve">Chỉ nylon  </t>
  </si>
  <si>
    <t>Số 4-0, dài 75 cm 3/8 CT 18mm, kim tam giác</t>
  </si>
  <si>
    <t>Tép</t>
  </si>
  <si>
    <t>Mebiphar JSC</t>
  </si>
  <si>
    <t>Số 3-0, dài 75 cm 3/8 CT 20mm, kim tam giác</t>
  </si>
  <si>
    <t xml:space="preserve">Phim khô laser SD-Q </t>
  </si>
  <si>
    <t>25,4x30,5cm (10x12 inch ); Hộp 125 tờ</t>
  </si>
  <si>
    <t>Carestream Health/Mỹ sản xuất cho Konica Minolta/NhậtBản</t>
  </si>
  <si>
    <t>Dây chạy thận 4 trong 1 AV-Set BDTINF-E hoặc tương đương</t>
  </si>
  <si>
    <t>Bộ phận bơm 8 x 12mm; buồng nhỏ giọt 22mm</t>
  </si>
  <si>
    <t>Công ty CP TTB-VTYT TMC</t>
  </si>
  <si>
    <t>Quả lọc máu thận nhân tạo Sureflux- 130E hoặc tương đương</t>
  </si>
  <si>
    <t>Màng lọc Middle flux, chất liệu Sợi tự nhiên Cellulose Triacetate, diện tích 1,3m², Kuf 1.780ml/h/100mmHg.</t>
  </si>
  <si>
    <t>Quả</t>
  </si>
  <si>
    <t>Nipro Corporation/ Nhật</t>
  </si>
  <si>
    <t>Chạc 3 nhựa có dây nối (các loại)</t>
  </si>
  <si>
    <t>50cm</t>
  </si>
  <si>
    <t>Hubei Fuxin</t>
  </si>
  <si>
    <t xml:space="preserve"> Trung Quốc</t>
  </si>
  <si>
    <t xml:space="preserve">Giấy điện tim 6 cần N.K.FQW110-2-140 </t>
  </si>
  <si>
    <t>110 x 140 x 142,    110 x 140 x 143</t>
  </si>
  <si>
    <t>Xấp</t>
  </si>
  <si>
    <t>EF Medical SRL</t>
  </si>
  <si>
    <t>Italy</t>
  </si>
  <si>
    <t>Reactions Rotor Biosystem A25 hoặc tương đương</t>
  </si>
  <si>
    <t>120 well</t>
  </si>
  <si>
    <t>Chỉ vicryl 3–0 kim tròn  hoặc tương đương</t>
  </si>
  <si>
    <t>Chỉ tiêu tổng hợp đa Sợi Polyglatin 910, chỉ 3/0, Sợi chỉ dài 75cm, kim tròn đầu tròn, chiều dài kim 26mm SH Plus, độ cong của kim 1/2 vòng tròn, 1 Sợi/gói.</t>
  </si>
  <si>
    <t>Kollsut International</t>
  </si>
  <si>
    <t>Dây truyền Intrafix Primeline hoặc tương đương</t>
  </si>
  <si>
    <t>Bộ dây truyền dịch kim 23G, có khoá điều chỉnh giọt linh hoạt đạt hiệu quả đảm bảo dòng chảy đều, kim chai sản xuất từ hạt nhựa ABS nguyên sinh, đầu kim tiêm sắc nhọn vát 3 cạnh không có gờ sản xuất từ vật liệu inox cao cấp không gỉ ; Van thoát khí có màng lọc khí vô khuẩn; Có bầu đếm giọt  20 giọt/ml
Màng lọc khuẩn 0.2μm tại van thông khí
- Đầu khóa vặn xoắn Luer Lock, cổng tiêm thuốc an toàn chữ Y
- Dây truyền làm từ nguyên liệu PVC y tế cao cấp mềm dẻo, dai, độ đàn hồi cao, không gãy gập khi bảo quản và sử dụng, không có chất DEHP thân thiện với môi trường.
- Chiều dài của dây: 1500mm</t>
  </si>
  <si>
    <t>Suzhou Yudu</t>
  </si>
  <si>
    <t>Sonde cho ăn người lớn</t>
  </si>
  <si>
    <t>Bằng nhựa</t>
  </si>
  <si>
    <t xml:space="preserve"> Trocar kim loại vòng xoắn, cỡ 11mm, dài 10.5cm </t>
  </si>
  <si>
    <t xml:space="preserve"> Trocar kim loại vòng xoắn, cỡ 6mm </t>
  </si>
  <si>
    <t xml:space="preserve"> Nắp đậy Trocar cỡ 11mm </t>
  </si>
  <si>
    <t xml:space="preserve"> Ruột kẹp Kelly loại Click’line, dài, dùng gắp và bóc tách, hàm hoạt động đôi  </t>
  </si>
  <si>
    <t xml:space="preserve"> Ruột kẹp dùng kẹp ruột loại Click’line, hàm có cửa sổ </t>
  </si>
  <si>
    <t xml:space="preserve"> Tay cầm nhựa có khóa </t>
  </si>
  <si>
    <t xml:space="preserve"> Vỏ ngoài cách điện  </t>
  </si>
  <si>
    <t xml:space="preserve"> Ruột kéo cắt mô loại Click’line hàm cong, có khía, hàm tác động đôi </t>
  </si>
  <si>
    <t xml:space="preserve"> Ống cắm panh inox </t>
  </si>
  <si>
    <t>Cỡ 11 mm, chiều dài 10.5 cm, nòng trong đầu nhọn hình tháp, vỏ ngoài xoắn có khóa Luer để bơm hơi ổ bụng, van Silicone tự đóng</t>
  </si>
  <si>
    <t xml:space="preserve"> cỡ 6mm, chiều dài 10.5 cm, nòng trong đầu nhọn hình tháp, vỏ ngoài xoắn có khóa Luer để bơm hơi ổ bụng, van Silicone tự đóng</t>
  </si>
  <si>
    <t>Đường kính 11 mm (5 cái/gói)</t>
  </si>
  <si>
    <t>Cỡ 5 mm, dài 36 cm</t>
  </si>
  <si>
    <t xml:space="preserve"> Cỡ 5 mm, dài 36 cm.</t>
  </si>
  <si>
    <t>dùng với ống vỏ ngoài cách điện 5mm</t>
  </si>
  <si>
    <t xml:space="preserve">Cỡ 5 mm, dài 36 cm           </t>
  </si>
  <si>
    <t>Cỡ 5 mm, dài 36 cm.</t>
  </si>
  <si>
    <t>chất liệu inox</t>
  </si>
  <si>
    <t xml:space="preserve"> Cái </t>
  </si>
  <si>
    <t xml:space="preserve"> Karl Storz </t>
  </si>
  <si>
    <t xml:space="preserve"> Đức </t>
  </si>
  <si>
    <t xml:space="preserve"> Vinh Tấn </t>
  </si>
  <si>
    <t xml:space="preserve"> Việt Nam </t>
  </si>
  <si>
    <t>Lọ: 1 lít</t>
  </si>
  <si>
    <t>pháp</t>
  </si>
  <si>
    <t>lọ</t>
  </si>
  <si>
    <t>Cellpack ( PK-30L) 20 lít</t>
  </si>
  <si>
    <t>thùng 20 lít</t>
  </si>
  <si>
    <t>thùng</t>
  </si>
  <si>
    <t>Cellclean, 50ml (CL-50)</t>
  </si>
  <si>
    <t>Lọ 50ml</t>
  </si>
  <si>
    <t>Creatine Kinase-MB (CK-MB) 1x50ml</t>
  </si>
  <si>
    <t>Hộp: 1x40ml+1x10ml</t>
  </si>
  <si>
    <t>Creatinine 200ml</t>
  </si>
  <si>
    <t>R1: 1x100ml
R2: 1x100ml
Standard: 1x5ml</t>
  </si>
  <si>
    <t>hộp</t>
  </si>
  <si>
    <t>Dịch ngâm màng lọc Vertexid</t>
  </si>
  <si>
    <t>Acid acetic 7.83% , Hydrogen Peroxid 26.53% , Peracetic Acid 5%</t>
  </si>
  <si>
    <t>can</t>
  </si>
  <si>
    <t>Acid citric</t>
  </si>
  <si>
    <t>lọ 500g</t>
  </si>
  <si>
    <t>Ngoại nhập</t>
  </si>
  <si>
    <t>Teclot APTT-CaCl2</t>
  </si>
  <si>
    <t>5x4ml+5x4ml</t>
  </si>
  <si>
    <t>Cồn 70 độ</t>
  </si>
  <si>
    <t>lít</t>
  </si>
  <si>
    <t xml:space="preserve">HBsAg (Cassette) (XN nhanh chẩn đoán viêm gan B)    </t>
  </si>
  <si>
    <t>CTK</t>
  </si>
  <si>
    <t xml:space="preserve">HIV (Test nhanh chẩn đoán HIV thế hệ 3)  </t>
  </si>
  <si>
    <t>Standard Diagnostics, InC</t>
  </si>
  <si>
    <t>Hàn Quốc</t>
  </si>
  <si>
    <t>Test nhanh chẩn đoán bệnh nhồi máu cơ tim cấp</t>
  </si>
  <si>
    <t>Cidex 30 ngày (Steranios 2%)</t>
  </si>
  <si>
    <t>Can 5 lít</t>
  </si>
  <si>
    <t xml:space="preserve">Cidezym </t>
  </si>
  <si>
    <t>Chai cấy máu hai pha</t>
  </si>
  <si>
    <t>Bịch/48 chai</t>
  </si>
  <si>
    <t>Bịch</t>
  </si>
  <si>
    <t>Thạch máu (BA 90mm)</t>
  </si>
  <si>
    <t>Hộp/10 đĩa</t>
  </si>
  <si>
    <t>Đĩa</t>
  </si>
  <si>
    <t>Mac conkey Agar (MC90mm)</t>
  </si>
  <si>
    <t>Hôp/10 đĩa</t>
  </si>
  <si>
    <t>Mannitol salt Agar(MSA 90mm)</t>
  </si>
  <si>
    <t>Mueller Hinton Agar(MHA 90mm)</t>
  </si>
  <si>
    <t>Ampicillin 10µg (Am)</t>
  </si>
  <si>
    <t>Lọ/50 đĩa</t>
  </si>
  <si>
    <t>Azithromycin 15µg (Az)</t>
  </si>
  <si>
    <t>Ampicillin / sulbactam 10/10µg (As)</t>
  </si>
  <si>
    <t>Cefuroxime 30µg (Cu)</t>
  </si>
  <si>
    <t xml:space="preserve">Ceftriaxone 30µg (Cx) </t>
  </si>
  <si>
    <t>Cefoperazone / sulbactam 75/10µg (Cs)</t>
  </si>
  <si>
    <t>CHRO</t>
  </si>
  <si>
    <t>Hôp/10 đĩa đã pha sẵn</t>
  </si>
  <si>
    <t>đĩa</t>
  </si>
  <si>
    <t>Băng keo cá nhân</t>
  </si>
  <si>
    <t>3,8cm x 7,2cm</t>
  </si>
  <si>
    <t>Gạc đắp vết thương vô trùng</t>
  </si>
  <si>
    <t xml:space="preserve">8cm x 15cm </t>
  </si>
  <si>
    <t>Miếng</t>
  </si>
  <si>
    <t>Cty CP VT &amp; TBYT Memco</t>
  </si>
  <si>
    <t>Ống đặt nội khí quản có bóng chèn các cỡ</t>
  </si>
  <si>
    <t>Bằng nhựa PVC y tế/Từ số 2 -&gt; 7.0, 7.5, 8.0</t>
  </si>
  <si>
    <t>Chỉ Chromic C30A26 hoặc tương đương</t>
  </si>
  <si>
    <t>Số 2-0, dài 75cm (30) 1/2 , kim tròn</t>
  </si>
  <si>
    <t xml:space="preserve">Găng tay y tế phẫu thuật tiệt trùng  </t>
  </si>
  <si>
    <t>Các số 6.5, 7,7.5,8</t>
  </si>
  <si>
    <t>Đôi</t>
  </si>
  <si>
    <t>Vinh Đức</t>
  </si>
  <si>
    <t xml:space="preserve">Đầu col xanh </t>
  </si>
  <si>
    <t>Chất liệu nhựa; B/1000 cái, B/500 cái</t>
  </si>
  <si>
    <t>3A Medical</t>
  </si>
  <si>
    <t>Dây truyền máu</t>
  </si>
  <si>
    <t>Dây dài 180cm, bầu nhỏ giọt có 2 ngăn dài 20cm, màng lọc siêu nhỏ với kích thước lỗ lọc từ 175- 200µm, không chứa DEHP, PHT, không chứa chất gây sốt ( non pyrogenic) khóa hãm ABS bằng nhựa trong dễ quan sát. Chất liệu dây: Vinyl Chloride, có kim truyền không cánh  cỡ 18G, tiệt trùng bằng khí EO.</t>
  </si>
  <si>
    <t>Terumo</t>
  </si>
  <si>
    <t>Nhật Bản</t>
  </si>
  <si>
    <t>Ống chống đông</t>
  </si>
  <si>
    <t>Có chứa Heparin</t>
  </si>
  <si>
    <t>An Phát</t>
  </si>
  <si>
    <t xml:space="preserve">Ống nghiệm chống hủy đường NaF </t>
  </si>
  <si>
    <t xml:space="preserve">Đai Desault </t>
  </si>
  <si>
    <t>Các số 5, 6, 7, 8</t>
  </si>
  <si>
    <t>Gia Hưng</t>
  </si>
  <si>
    <t>Mask thở khí dung người lớn , trẻ em</t>
  </si>
  <si>
    <t>Chất liệu polymer</t>
  </si>
  <si>
    <t>Zibo Eastmed</t>
  </si>
  <si>
    <t>Túi hấp tiệt trùng</t>
  </si>
  <si>
    <t>Kích thước 200mm x 200m</t>
  </si>
  <si>
    <t>Anqing Kangmingna</t>
  </si>
  <si>
    <t>Kích thước 300mm x 200m</t>
  </si>
  <si>
    <t>Băng chỉ thị nhiệt độ</t>
  </si>
  <si>
    <t>12mm</t>
  </si>
  <si>
    <t>Bao dây camera nội soi</t>
  </si>
  <si>
    <t>220x15cm</t>
  </si>
  <si>
    <t>An Lành</t>
  </si>
  <si>
    <t xml:space="preserve">Kim chích thông động tĩnh mạch G17  </t>
  </si>
  <si>
    <t>Tiêu chuẩn: EN ISO 13485, EC.  Đầu kim 2 mặt vát, cánh bướm xoay được, có khóa cài, đầu nối luer-lock, lòng kim tráng silicon, kích cỡ 1,5x25x300 mm, tiệt trùng bằng tia gamma.</t>
  </si>
  <si>
    <t xml:space="preserve">Nipro Corporation/ Nhật </t>
  </si>
  <si>
    <t>Cty CP Mía đường Tuy Hòa-Việt Nam</t>
  </si>
  <si>
    <t>Găng tay y tế chưa tiệt trùng</t>
  </si>
  <si>
    <t>số 7-7,5, dài 275-280mm, hấp được</t>
  </si>
  <si>
    <t>Công ty CP VRG Khải Hoàn</t>
  </si>
  <si>
    <t>Tên hàng hóa</t>
  </si>
  <si>
    <t>Số lượng</t>
  </si>
  <si>
    <t>Thành tiền (VNĐ)</t>
  </si>
  <si>
    <t>Test nhanh</t>
  </si>
  <si>
    <t>Tổng cộng: 80 mặt hàng</t>
  </si>
  <si>
    <t>Đơn giá kế hoạch (VNĐ)</t>
  </si>
  <si>
    <t>PHỤ LỤC: DANH MỤC, SỐ LƯỢNG VẬT TƯ Y TẾ TIÊU HAO, HÓA CHẤT, HÓA CHẤT XÉT NGHIỆM MUA BỔ SUNG PHỤC VỤ CÔNG TÁC KHÁM CHỮA BỆNH  (TỪ THÁNG 7/2020 ĐẾN THÁNG 9/2020) CỦA BỆNH VIỆN ĐA KHOA KHU VỰC ĐẶNG THÙY TRÂM</t>
  </si>
  <si>
    <t>( Kèm theo Quyết định số          /QĐ-SYT ngày       /7/2020 của Giám đốc Sở Y tế tỉnh Quảng Ngãi)</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</si>
</sst>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 #,##0.00_);_(* \(#,##0.00\);_(* &quot;-&quot;??_);_(@_)"/>
    <numFmt numFmtId="165" formatCode="_(* #,##0_);_(* \(#,##0\);_(* &quot;-&quot;??_);_(@_)"/>
    <numFmt numFmtId="166" formatCode="_-* #,##0_-;\-* #,##0_-;_-* &quot;-&quot;_-;_-@_-"/>
    <numFmt numFmtId="167" formatCode="_-* #,##0.00_-;\-* #,##0.00_-;_-* &quot;-&quot;??_-;_-@_-"/>
    <numFmt numFmtId="168" formatCode="&quot;On&quot;;&quot;On&quot;;&quot;Off&quot;"/>
    <numFmt numFmtId="169" formatCode="#,##0;\-#,##0;\-"/>
    <numFmt numFmtId="170" formatCode="_(* #,##0.00_);_(* \(#,##0.00\);_(* &quot;-&quot;&quot;?&quot;&quot;?&quot;_);_(@_)"/>
    <numFmt numFmtId="171" formatCode="#,##0;[Red]#,##0"/>
    <numFmt numFmtId="172" formatCode="_-* #,##0\ _₫_-;\-* #,##0\ _₫_-;_-* &quot;-&quot;??\ _₫_-;_-@_-"/>
  </numFmts>
  <fonts count="50" x14ac:knownFonts="1">
    <font>
      <sz val="11"/>
      <color theme="1"/>
      <name val="Calibri"/>
      <family val="2"/>
      <scheme val="minor"/>
    </font>
    <font>
      <sz val="11"/>
      <color theme="1"/>
      <name val="Calibri"/>
      <family val="2"/>
      <charset val="163"/>
      <scheme val="minor"/>
    </font>
    <font>
      <sz val="11"/>
      <color theme="1"/>
      <name val="Calibri"/>
      <family val="2"/>
      <scheme val="minor"/>
    </font>
    <font>
      <sz val="10"/>
      <name val="Arial"/>
      <family val="2"/>
    </font>
    <font>
      <sz val="10"/>
      <name val="Arial"/>
      <family val="2"/>
      <charset val="163"/>
    </font>
    <font>
      <sz val="12"/>
      <name val="Times New Roman"/>
      <family val="1"/>
    </font>
    <font>
      <sz val="11"/>
      <color indexed="8"/>
      <name val="Calibri"/>
      <family val="2"/>
      <charset val="163"/>
    </font>
    <font>
      <sz val="10"/>
      <name val="Times New Roman"/>
      <family val="1"/>
    </font>
    <font>
      <sz val="12"/>
      <name val="VNI-Time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color theme="1"/>
      <name val="Arial"/>
      <family val="2"/>
    </font>
    <font>
      <sz val="11"/>
      <color theme="1"/>
      <name val="Calibri"/>
      <family val="2"/>
      <charset val="163"/>
      <scheme val="minor"/>
    </font>
    <font>
      <sz val="10"/>
      <name val="MS Sans Serif"/>
      <family val="2"/>
    </font>
    <font>
      <sz val="11"/>
      <color rgb="FF000000"/>
      <name val="Calibri"/>
      <family val="2"/>
    </font>
    <font>
      <sz val="10"/>
      <color indexed="8"/>
      <name val="Arial"/>
      <family val="2"/>
    </font>
    <font>
      <sz val="10"/>
      <color theme="1"/>
      <name val="Times New Roman"/>
      <family val="1"/>
    </font>
    <font>
      <sz val="10"/>
      <name val="Mangal"/>
      <family val="2"/>
      <charset val="1"/>
    </font>
    <font>
      <sz val="12"/>
      <color indexed="8"/>
      <name val="Times New Roman"/>
      <family val="2"/>
    </font>
    <font>
      <sz val="12"/>
      <color theme="1"/>
      <name val="Times New Roman"/>
      <family val="2"/>
    </font>
    <font>
      <sz val="10"/>
      <color indexed="8"/>
      <name val=".VnTime"/>
      <family val="2"/>
    </font>
    <font>
      <sz val="18"/>
      <color indexed="56"/>
      <name val="Cambria"/>
      <family val="2"/>
    </font>
    <font>
      <sz val="11"/>
      <color theme="1"/>
      <name val="Calibri"/>
      <family val="2"/>
    </font>
    <font>
      <b/>
      <sz val="18"/>
      <color indexed="56"/>
      <name val="Cambria"/>
      <family val="2"/>
    </font>
    <font>
      <sz val="11"/>
      <color indexed="63"/>
      <name val="Calibri"/>
      <family val="2"/>
    </font>
    <font>
      <sz val="11"/>
      <color rgb="FF000000"/>
      <name val="Calibri"/>
      <family val="2"/>
    </font>
    <font>
      <i/>
      <sz val="11"/>
      <color theme="1"/>
      <name val="Times New Roman"/>
      <family val="1"/>
    </font>
    <font>
      <sz val="12"/>
      <color theme="1"/>
      <name val="Times New Roman"/>
      <family val="1"/>
    </font>
    <font>
      <b/>
      <sz val="12"/>
      <color theme="1"/>
      <name val="Times New Roman"/>
      <family val="1"/>
    </font>
    <font>
      <b/>
      <sz val="13"/>
      <name val="Times New Roman"/>
      <family val="1"/>
    </font>
    <font>
      <b/>
      <sz val="13"/>
      <color theme="1"/>
      <name val="Times New Roman"/>
      <family val="1"/>
    </font>
    <font>
      <sz val="13"/>
      <name val="Times New Roman"/>
      <family val="1"/>
    </font>
    <font>
      <sz val="13"/>
      <color theme="1"/>
      <name val="Times New Roman"/>
      <family val="1"/>
    </font>
    <font>
      <sz val="13"/>
      <color rgb="FF000000"/>
      <name val="Times New Roman"/>
      <family val="1"/>
    </font>
    <font>
      <sz val="13"/>
      <name val="Calibri"/>
      <family val="2"/>
      <scheme val="minor"/>
    </font>
  </fonts>
  <fills count="4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704">
    <xf numFmtId="0" fontId="0" fillId="0" borderId="0"/>
    <xf numFmtId="164" fontId="2"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1" fontId="2" fillId="0" borderId="0" applyFont="0" applyFill="0" applyBorder="0" applyAlignment="0" applyProtection="0"/>
    <xf numFmtId="166" fontId="9"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6" fillId="0" borderId="0"/>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27" fillId="0" borderId="0"/>
    <xf numFmtId="0" fontId="4" fillId="0" borderId="0" applyFill="0"/>
    <xf numFmtId="0" fontId="5" fillId="0" borderId="0"/>
    <xf numFmtId="0" fontId="6" fillId="0" borderId="0"/>
    <xf numFmtId="0" fontId="3" fillId="0" borderId="0"/>
    <xf numFmtId="0" fontId="3" fillId="0" borderId="0"/>
    <xf numFmtId="0" fontId="4" fillId="0" borderId="0" applyFill="0"/>
    <xf numFmtId="0" fontId="3"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3" fillId="0" borderId="0"/>
    <xf numFmtId="0" fontId="3" fillId="0" borderId="0"/>
    <xf numFmtId="166" fontId="9" fillId="0" borderId="0" applyFont="0" applyFill="0" applyBorder="0" applyAlignment="0" applyProtection="0"/>
    <xf numFmtId="166" fontId="9" fillId="0" borderId="0" applyFont="0" applyFill="0" applyBorder="0" applyAlignment="0" applyProtection="0"/>
    <xf numFmtId="0" fontId="3" fillId="0" borderId="0"/>
    <xf numFmtId="166" fontId="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6" fontId="9" fillId="0" borderId="0" applyFont="0" applyFill="0" applyBorder="0" applyAlignment="0" applyProtection="0"/>
    <xf numFmtId="0" fontId="3" fillId="0" borderId="0"/>
    <xf numFmtId="166" fontId="9" fillId="0" borderId="0" applyFont="0" applyFill="0" applyBorder="0" applyAlignment="0" applyProtection="0"/>
    <xf numFmtId="0" fontId="29" fillId="0" borderId="0"/>
    <xf numFmtId="0" fontId="29" fillId="0" borderId="0"/>
    <xf numFmtId="0" fontId="30" fillId="0" borderId="0">
      <alignment vertical="top"/>
    </xf>
    <xf numFmtId="0" fontId="28" fillId="0" borderId="0"/>
    <xf numFmtId="166" fontId="3"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 fillId="0" borderId="0"/>
    <xf numFmtId="43" fontId="3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9" fillId="0" borderId="0" applyFont="0" applyFill="0" applyBorder="0" applyAlignment="0" applyProtection="0"/>
    <xf numFmtId="168" fontId="32" fillId="0" borderId="0" applyFill="0" applyBorder="0" applyAlignment="0" applyProtection="0"/>
    <xf numFmtId="0" fontId="33" fillId="0" borderId="0"/>
    <xf numFmtId="41" fontId="9" fillId="0" borderId="0" applyFont="0" applyFill="0" applyBorder="0" applyAlignment="0" applyProtection="0"/>
    <xf numFmtId="0" fontId="9" fillId="0" borderId="0"/>
    <xf numFmtId="0" fontId="29" fillId="0" borderId="0"/>
    <xf numFmtId="0" fontId="29" fillId="0" borderId="0"/>
    <xf numFmtId="0" fontId="29" fillId="0" borderId="0"/>
    <xf numFmtId="0" fontId="29" fillId="0" borderId="0"/>
    <xf numFmtId="0" fontId="29" fillId="0" borderId="0"/>
    <xf numFmtId="43" fontId="9" fillId="0" borderId="0" applyFont="0" applyFill="0" applyBorder="0" applyAlignment="0" applyProtection="0"/>
    <xf numFmtId="166" fontId="9" fillId="0" borderId="0" applyFont="0" applyFill="0" applyBorder="0" applyAlignment="0" applyProtection="0"/>
    <xf numFmtId="0" fontId="34" fillId="0" borderId="0"/>
    <xf numFmtId="166"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29" fillId="0" borderId="0"/>
    <xf numFmtId="0" fontId="2" fillId="0" borderId="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169" fontId="9" fillId="0" borderId="0" applyFont="0" applyFill="0" applyBorder="0" applyAlignment="0" applyProtection="0"/>
    <xf numFmtId="169" fontId="9" fillId="0" borderId="0" applyFont="0" applyFill="0" applyBorder="0" applyAlignment="0" applyProtection="0"/>
    <xf numFmtId="41"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5" fillId="0" borderId="0"/>
    <xf numFmtId="0" fontId="35" fillId="0" borderId="0"/>
    <xf numFmtId="0" fontId="5" fillId="0" borderId="0"/>
    <xf numFmtId="0" fontId="9" fillId="0" borderId="0"/>
    <xf numFmtId="0" fontId="9" fillId="0" borderId="0"/>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4" borderId="7" applyNumberFormat="0" applyFont="0" applyAlignment="0" applyProtection="0"/>
    <xf numFmtId="0" fontId="30" fillId="0" borderId="0">
      <alignment vertical="top"/>
    </xf>
    <xf numFmtId="0" fontId="36" fillId="0" borderId="0" applyNumberFormat="0" applyFill="0" applyBorder="0" applyAlignment="0" applyProtection="0"/>
    <xf numFmtId="0" fontId="12" fillId="20" borderId="1" applyNumberFormat="0" applyAlignment="0" applyProtection="0"/>
    <xf numFmtId="0" fontId="19" fillId="7" borderId="1" applyNumberFormat="0" applyAlignment="0" applyProtection="0"/>
    <xf numFmtId="0" fontId="22" fillId="20" borderId="8" applyNumberFormat="0" applyAlignment="0" applyProtection="0"/>
    <xf numFmtId="0" fontId="24" fillId="0" borderId="9"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42" borderId="0" applyNumberFormat="0" applyBorder="0" applyAlignment="0" applyProtection="0"/>
    <xf numFmtId="0" fontId="11" fillId="25" borderId="0" applyNumberFormat="0" applyBorder="0" applyAlignment="0" applyProtection="0"/>
    <xf numFmtId="0" fontId="12" fillId="43" borderId="1" applyNumberFormat="0" applyAlignment="0" applyProtection="0"/>
    <xf numFmtId="0" fontId="13" fillId="44" borderId="2" applyNumberFormat="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15" fillId="26" borderId="0" applyNumberFormat="0" applyBorder="0" applyAlignment="0" applyProtection="0"/>
    <xf numFmtId="0" fontId="19" fillId="29" borderId="1" applyNumberFormat="0" applyAlignment="0" applyProtection="0"/>
    <xf numFmtId="0" fontId="21" fillId="45" borderId="0" applyNumberFormat="0" applyBorder="0" applyAlignment="0" applyProtection="0"/>
    <xf numFmtId="43" fontId="9" fillId="0" borderId="0" applyFont="0" applyFill="0" applyBorder="0" applyAlignment="0" applyProtection="0"/>
    <xf numFmtId="0" fontId="9" fillId="0" borderId="0"/>
    <xf numFmtId="0" fontId="33" fillId="0" borderId="0"/>
    <xf numFmtId="0" fontId="37" fillId="0" borderId="0"/>
    <xf numFmtId="0" fontId="22" fillId="43" borderId="8" applyNumberFormat="0" applyAlignment="0" applyProtection="0"/>
    <xf numFmtId="0" fontId="38"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9" fillId="0" borderId="0"/>
    <xf numFmtId="0" fontId="2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0" fontId="40" fillId="0" borderId="0"/>
    <xf numFmtId="0" fontId="40" fillId="0" borderId="0"/>
    <xf numFmtId="43" fontId="2" fillId="0" borderId="0" applyFont="0" applyFill="0" applyBorder="0" applyAlignment="0" applyProtection="0"/>
    <xf numFmtId="0" fontId="28" fillId="0" borderId="0"/>
    <xf numFmtId="9" fontId="2" fillId="0" borderId="0" applyFont="0" applyFill="0" applyBorder="0" applyAlignment="0" applyProtection="0"/>
  </cellStyleXfs>
  <cellXfs count="90">
    <xf numFmtId="0" fontId="0" fillId="0" borderId="0" xfId="0"/>
    <xf numFmtId="0" fontId="31" fillId="46" borderId="0" xfId="0" applyFont="1" applyFill="1"/>
    <xf numFmtId="0" fontId="31" fillId="46" borderId="0" xfId="0" applyFont="1" applyFill="1" applyAlignment="1"/>
    <xf numFmtId="0" fontId="31" fillId="46" borderId="0" xfId="0" applyFont="1" applyFill="1" applyAlignment="1">
      <alignment horizontal="left"/>
    </xf>
    <xf numFmtId="0" fontId="42" fillId="46" borderId="0" xfId="0" applyFont="1" applyFill="1"/>
    <xf numFmtId="0" fontId="42" fillId="46" borderId="0" xfId="0" applyFont="1" applyFill="1" applyAlignment="1">
      <alignment vertical="center"/>
    </xf>
    <xf numFmtId="0" fontId="31" fillId="46" borderId="0" xfId="0" applyFont="1" applyFill="1" applyAlignment="1">
      <alignment vertical="center"/>
    </xf>
    <xf numFmtId="0" fontId="31" fillId="46" borderId="0" xfId="0" applyFont="1" applyFill="1" applyAlignment="1">
      <alignment horizontal="center" vertical="center"/>
    </xf>
    <xf numFmtId="0" fontId="44" fillId="46" borderId="10" xfId="0" applyNumberFormat="1" applyFont="1" applyFill="1" applyBorder="1" applyAlignment="1">
      <alignment horizontal="center" vertical="center" wrapText="1"/>
    </xf>
    <xf numFmtId="0" fontId="44" fillId="46" borderId="10" xfId="0" applyNumberFormat="1" applyFont="1" applyFill="1" applyBorder="1" applyAlignment="1">
      <alignment horizontal="left" vertical="center" wrapText="1"/>
    </xf>
    <xf numFmtId="3" fontId="45" fillId="46" borderId="11" xfId="0" applyNumberFormat="1" applyFont="1" applyFill="1" applyBorder="1" applyAlignment="1">
      <alignment horizontal="center" vertical="center" wrapText="1"/>
    </xf>
    <xf numFmtId="165" fontId="44" fillId="46" borderId="14" xfId="1" applyNumberFormat="1" applyFont="1" applyFill="1" applyBorder="1" applyAlignment="1">
      <alignment horizontal="center" vertical="center" wrapText="1"/>
    </xf>
    <xf numFmtId="0" fontId="45" fillId="46" borderId="13" xfId="0" applyFont="1" applyFill="1" applyBorder="1" applyAlignment="1">
      <alignment horizontal="center" vertical="center" wrapText="1"/>
    </xf>
    <xf numFmtId="1" fontId="46" fillId="46" borderId="10" xfId="0" quotePrefix="1" applyNumberFormat="1" applyFont="1" applyFill="1" applyBorder="1" applyAlignment="1">
      <alignment horizontal="center" vertical="center" wrapText="1"/>
    </xf>
    <xf numFmtId="166" fontId="46" fillId="46" borderId="10" xfId="30" applyFont="1" applyFill="1" applyBorder="1" applyAlignment="1" applyProtection="1">
      <alignment horizontal="left" vertical="center" wrapText="1"/>
      <protection locked="0"/>
    </xf>
    <xf numFmtId="166" fontId="46" fillId="46" borderId="10" xfId="30" applyFont="1" applyFill="1" applyBorder="1" applyAlignment="1" applyProtection="1">
      <alignment horizontal="center" vertical="center" wrapText="1"/>
      <protection locked="0"/>
    </xf>
    <xf numFmtId="166" fontId="46" fillId="46" borderId="10" xfId="30" applyFont="1" applyFill="1" applyBorder="1" applyAlignment="1" applyProtection="1">
      <alignment horizontal="center" vertical="center"/>
    </xf>
    <xf numFmtId="0" fontId="46" fillId="46" borderId="11" xfId="702" applyFont="1" applyFill="1" applyBorder="1" applyAlignment="1" applyProtection="1">
      <alignment horizontal="center" vertical="center" wrapText="1"/>
      <protection hidden="1"/>
    </xf>
    <xf numFmtId="0" fontId="47" fillId="46" borderId="14" xfId="0" applyFont="1" applyFill="1" applyBorder="1" applyAlignment="1">
      <alignment horizontal="center" vertical="center"/>
    </xf>
    <xf numFmtId="3" fontId="47" fillId="46" borderId="11" xfId="0" applyNumberFormat="1" applyFont="1" applyFill="1" applyBorder="1" applyAlignment="1">
      <alignment horizontal="right" vertical="center" wrapText="1"/>
    </xf>
    <xf numFmtId="3" fontId="47" fillId="46" borderId="13" xfId="0" applyNumberFormat="1" applyFont="1" applyFill="1" applyBorder="1" applyAlignment="1">
      <alignment horizontal="right" vertical="center"/>
    </xf>
    <xf numFmtId="0" fontId="46" fillId="46" borderId="10" xfId="0" applyFont="1" applyFill="1" applyBorder="1" applyAlignment="1">
      <alignment horizontal="left" vertical="center" wrapText="1"/>
    </xf>
    <xf numFmtId="0" fontId="46" fillId="46" borderId="10" xfId="0" applyFont="1" applyFill="1" applyBorder="1" applyAlignment="1">
      <alignment horizontal="center" vertical="center" wrapText="1"/>
    </xf>
    <xf numFmtId="0" fontId="47" fillId="46" borderId="11" xfId="0" applyFont="1" applyFill="1" applyBorder="1"/>
    <xf numFmtId="0" fontId="46" fillId="46" borderId="11" xfId="0" applyFont="1" applyFill="1" applyBorder="1" applyAlignment="1">
      <alignment horizontal="left" vertical="center" wrapText="1"/>
    </xf>
    <xf numFmtId="0" fontId="46" fillId="46" borderId="11" xfId="0" applyFont="1" applyFill="1" applyBorder="1" applyAlignment="1">
      <alignment horizontal="center" vertical="center" wrapText="1"/>
    </xf>
    <xf numFmtId="0" fontId="47" fillId="46" borderId="11" xfId="0" applyFont="1" applyFill="1" applyBorder="1" applyAlignment="1">
      <alignment horizontal="center" vertical="center"/>
    </xf>
    <xf numFmtId="3" fontId="47" fillId="46" borderId="11" xfId="0" applyNumberFormat="1" applyFont="1" applyFill="1" applyBorder="1" applyAlignment="1">
      <alignment horizontal="right" vertical="center"/>
    </xf>
    <xf numFmtId="1" fontId="46" fillId="46" borderId="13" xfId="0" quotePrefix="1" applyNumberFormat="1" applyFont="1" applyFill="1" applyBorder="1" applyAlignment="1">
      <alignment horizontal="center" vertical="center" wrapText="1"/>
    </xf>
    <xf numFmtId="0" fontId="46" fillId="46" borderId="13" xfId="702" applyFont="1" applyFill="1" applyBorder="1" applyAlignment="1" applyProtection="1">
      <alignment horizontal="left" vertical="center" wrapText="1"/>
      <protection hidden="1"/>
    </xf>
    <xf numFmtId="0" fontId="46" fillId="46" borderId="13" xfId="702" applyFont="1" applyFill="1" applyBorder="1" applyAlignment="1" applyProtection="1">
      <alignment horizontal="center" vertical="center" wrapText="1"/>
      <protection hidden="1"/>
    </xf>
    <xf numFmtId="0" fontId="46" fillId="46" borderId="11" xfId="702" applyFont="1" applyFill="1" applyBorder="1" applyAlignment="1" applyProtection="1">
      <alignment horizontal="right" vertical="center" wrapText="1"/>
      <protection hidden="1"/>
    </xf>
    <xf numFmtId="1" fontId="46" fillId="46" borderId="16" xfId="0" quotePrefix="1" applyNumberFormat="1" applyFont="1" applyFill="1" applyBorder="1" applyAlignment="1">
      <alignment horizontal="center" vertical="center" wrapText="1"/>
    </xf>
    <xf numFmtId="0" fontId="46" fillId="46" borderId="16" xfId="702" applyFont="1" applyFill="1" applyBorder="1" applyAlignment="1" applyProtection="1">
      <alignment horizontal="center" vertical="center" wrapText="1"/>
      <protection hidden="1"/>
    </xf>
    <xf numFmtId="172" fontId="46" fillId="46" borderId="16" xfId="1" applyNumberFormat="1" applyFont="1" applyFill="1" applyBorder="1" applyAlignment="1" applyProtection="1">
      <alignment horizontal="center" vertical="center" wrapText="1"/>
      <protection hidden="1"/>
    </xf>
    <xf numFmtId="0" fontId="46" fillId="46" borderId="16" xfId="0" applyFont="1" applyFill="1" applyBorder="1" applyAlignment="1">
      <alignment horizontal="center" vertical="center" wrapText="1"/>
    </xf>
    <xf numFmtId="0" fontId="47" fillId="46" borderId="16" xfId="0" applyFont="1" applyFill="1" applyBorder="1" applyAlignment="1">
      <alignment horizontal="center" vertical="center" wrapText="1"/>
    </xf>
    <xf numFmtId="3" fontId="47" fillId="46" borderId="16" xfId="0" applyNumberFormat="1" applyFont="1" applyFill="1" applyBorder="1" applyAlignment="1">
      <alignment horizontal="center" vertical="center" wrapText="1"/>
    </xf>
    <xf numFmtId="3" fontId="47" fillId="46" borderId="15" xfId="0" applyNumberFormat="1" applyFont="1" applyFill="1" applyBorder="1" applyAlignment="1">
      <alignment horizontal="right" vertical="center"/>
    </xf>
    <xf numFmtId="0" fontId="47" fillId="46" borderId="11" xfId="0" applyFont="1" applyFill="1" applyBorder="1" applyAlignment="1">
      <alignment horizontal="center" vertical="center" wrapText="1"/>
    </xf>
    <xf numFmtId="3" fontId="47" fillId="46" borderId="11" xfId="0" applyNumberFormat="1" applyFont="1" applyFill="1" applyBorder="1" applyAlignment="1">
      <alignment horizontal="center" vertical="center" wrapText="1"/>
    </xf>
    <xf numFmtId="166" fontId="46" fillId="46" borderId="11" xfId="30" applyFont="1" applyFill="1" applyBorder="1" applyAlignment="1" applyProtection="1">
      <alignment horizontal="left" vertical="center" wrapText="1"/>
      <protection hidden="1"/>
    </xf>
    <xf numFmtId="0" fontId="47" fillId="46" borderId="11" xfId="0" applyFont="1" applyFill="1" applyBorder="1" applyAlignment="1">
      <alignment vertical="center" wrapText="1"/>
    </xf>
    <xf numFmtId="0" fontId="47" fillId="46" borderId="11" xfId="0" applyFont="1" applyFill="1" applyBorder="1" applyAlignment="1">
      <alignment vertical="center"/>
    </xf>
    <xf numFmtId="0" fontId="47" fillId="46" borderId="11" xfId="0" applyFont="1" applyFill="1" applyBorder="1" applyAlignment="1">
      <alignment horizontal="right" vertical="center"/>
    </xf>
    <xf numFmtId="0" fontId="47" fillId="46" borderId="11" xfId="0" applyFont="1" applyFill="1" applyBorder="1" applyAlignment="1">
      <alignment horizontal="left" vertical="center"/>
    </xf>
    <xf numFmtId="3" fontId="47" fillId="46" borderId="11" xfId="0" applyNumberFormat="1" applyFont="1" applyFill="1" applyBorder="1" applyAlignment="1">
      <alignment horizontal="center" vertical="center"/>
    </xf>
    <xf numFmtId="165" fontId="46" fillId="46" borderId="11" xfId="1" applyNumberFormat="1" applyFont="1" applyFill="1" applyBorder="1" applyAlignment="1" applyProtection="1">
      <alignment horizontal="left" vertical="center" wrapText="1" shrinkToFit="1"/>
    </xf>
    <xf numFmtId="49" fontId="46" fillId="46" borderId="11" xfId="1" applyNumberFormat="1" applyFont="1" applyFill="1" applyBorder="1" applyAlignment="1" applyProtection="1">
      <alignment horizontal="center" vertical="center" wrapText="1" shrinkToFit="1"/>
    </xf>
    <xf numFmtId="165" fontId="46" fillId="46" borderId="11" xfId="1" applyNumberFormat="1" applyFont="1" applyFill="1" applyBorder="1" applyAlignment="1" applyProtection="1">
      <alignment horizontal="center" vertical="center" wrapText="1" shrinkToFit="1"/>
    </xf>
    <xf numFmtId="0" fontId="47" fillId="46" borderId="11" xfId="0" applyFont="1" applyFill="1" applyBorder="1" applyAlignment="1" applyProtection="1">
      <alignment horizontal="center" vertical="center" wrapText="1"/>
      <protection locked="0"/>
    </xf>
    <xf numFmtId="165" fontId="46" fillId="46" borderId="11" xfId="1" applyNumberFormat="1" applyFont="1" applyFill="1" applyBorder="1" applyAlignment="1" applyProtection="1">
      <alignment horizontal="center" vertical="center" wrapText="1" shrinkToFit="1"/>
      <protection locked="0"/>
    </xf>
    <xf numFmtId="165" fontId="46" fillId="46" borderId="11" xfId="1" applyNumberFormat="1" applyFont="1" applyFill="1" applyBorder="1" applyAlignment="1">
      <alignment horizontal="center" vertical="center" wrapText="1"/>
    </xf>
    <xf numFmtId="171" fontId="46" fillId="46" borderId="11" xfId="1" applyNumberFormat="1" applyFont="1" applyFill="1" applyBorder="1" applyAlignment="1" applyProtection="1">
      <alignment horizontal="right" vertical="center" wrapText="1" shrinkToFit="1"/>
      <protection locked="0"/>
    </xf>
    <xf numFmtId="165" fontId="46" fillId="46" borderId="11" xfId="1" applyNumberFormat="1" applyFont="1" applyFill="1" applyBorder="1" applyAlignment="1" applyProtection="1">
      <alignment horizontal="right" vertical="center" wrapText="1" shrinkToFit="1"/>
      <protection locked="0"/>
    </xf>
    <xf numFmtId="165" fontId="46" fillId="46" borderId="11" xfId="1" applyNumberFormat="1" applyFont="1" applyFill="1" applyBorder="1" applyAlignment="1">
      <alignment horizontal="left" vertical="center" wrapText="1" shrinkToFit="1"/>
    </xf>
    <xf numFmtId="49" fontId="46" fillId="46" borderId="11" xfId="1" applyNumberFormat="1" applyFont="1" applyFill="1" applyBorder="1" applyAlignment="1">
      <alignment horizontal="center" vertical="center" wrapText="1" shrinkToFit="1"/>
    </xf>
    <xf numFmtId="165" fontId="46" fillId="46" borderId="11" xfId="1" applyNumberFormat="1" applyFont="1" applyFill="1" applyBorder="1" applyAlignment="1">
      <alignment horizontal="center" vertical="center" wrapText="1" shrinkToFit="1"/>
    </xf>
    <xf numFmtId="0" fontId="46" fillId="46" borderId="11" xfId="0" applyFont="1" applyFill="1" applyBorder="1" applyAlignment="1" applyProtection="1">
      <alignment horizontal="center" vertical="center" wrapText="1"/>
      <protection locked="0"/>
    </xf>
    <xf numFmtId="165" fontId="46" fillId="46" borderId="11" xfId="35" applyNumberFormat="1" applyFont="1" applyFill="1" applyBorder="1" applyAlignment="1" applyProtection="1">
      <alignment horizontal="center" vertical="center" wrapText="1"/>
      <protection hidden="1"/>
    </xf>
    <xf numFmtId="0" fontId="48" fillId="46" borderId="11" xfId="0" applyFont="1" applyFill="1" applyBorder="1" applyAlignment="1">
      <alignment horizontal="center" vertical="center" wrapText="1"/>
    </xf>
    <xf numFmtId="3" fontId="48" fillId="46" borderId="11" xfId="0" applyNumberFormat="1" applyFont="1" applyFill="1" applyBorder="1" applyAlignment="1">
      <alignment horizontal="center" vertical="center" wrapText="1"/>
    </xf>
    <xf numFmtId="171" fontId="48" fillId="46" borderId="11" xfId="0" applyNumberFormat="1" applyFont="1" applyFill="1" applyBorder="1" applyAlignment="1">
      <alignment horizontal="right" vertical="center" wrapText="1"/>
    </xf>
    <xf numFmtId="165" fontId="46" fillId="46" borderId="11" xfId="1" applyNumberFormat="1" applyFont="1" applyFill="1" applyBorder="1" applyAlignment="1" applyProtection="1">
      <alignment horizontal="left" vertical="center" wrapText="1"/>
      <protection hidden="1"/>
    </xf>
    <xf numFmtId="0" fontId="49" fillId="46" borderId="11" xfId="0" applyFont="1" applyFill="1" applyBorder="1" applyAlignment="1">
      <alignment horizontal="right" vertical="center"/>
    </xf>
    <xf numFmtId="171" fontId="46" fillId="46" borderId="11" xfId="1" applyNumberFormat="1" applyFont="1" applyFill="1" applyBorder="1" applyAlignment="1">
      <alignment horizontal="right" vertical="center" wrapText="1" shrinkToFit="1"/>
    </xf>
    <xf numFmtId="165" fontId="46" fillId="46" borderId="12" xfId="1" applyNumberFormat="1" applyFont="1" applyFill="1" applyBorder="1" applyAlignment="1" applyProtection="1">
      <alignment horizontal="left" vertical="center" wrapText="1"/>
      <protection hidden="1"/>
    </xf>
    <xf numFmtId="0" fontId="47" fillId="46" borderId="12" xfId="0" applyFont="1" applyFill="1" applyBorder="1" applyAlignment="1" applyProtection="1">
      <alignment horizontal="center" vertical="center" wrapText="1"/>
      <protection locked="0"/>
    </xf>
    <xf numFmtId="165" fontId="46" fillId="46" borderId="12" xfId="1" applyNumberFormat="1" applyFont="1" applyFill="1" applyBorder="1" applyAlignment="1" applyProtection="1">
      <alignment horizontal="center" vertical="center" wrapText="1" shrinkToFit="1"/>
    </xf>
    <xf numFmtId="165" fontId="46" fillId="46" borderId="12" xfId="1" applyNumberFormat="1" applyFont="1" applyFill="1" applyBorder="1" applyAlignment="1">
      <alignment horizontal="center" vertical="center" wrapText="1" shrinkToFit="1"/>
    </xf>
    <xf numFmtId="171" fontId="46" fillId="46" borderId="12" xfId="1" applyNumberFormat="1" applyFont="1" applyFill="1" applyBorder="1" applyAlignment="1" applyProtection="1">
      <alignment horizontal="right" vertical="center" wrapText="1"/>
      <protection hidden="1"/>
    </xf>
    <xf numFmtId="0" fontId="47" fillId="46" borderId="11" xfId="0" applyFont="1" applyFill="1" applyBorder="1" applyAlignment="1">
      <alignment horizontal="left" vertical="center" wrapText="1"/>
    </xf>
    <xf numFmtId="0" fontId="46" fillId="46" borderId="11" xfId="0" applyFont="1" applyFill="1" applyBorder="1" applyAlignment="1">
      <alignment horizontal="center" vertical="center"/>
    </xf>
    <xf numFmtId="0" fontId="48" fillId="46" borderId="11" xfId="0" applyFont="1" applyFill="1" applyBorder="1" applyAlignment="1">
      <alignment horizontal="right" vertical="center" wrapText="1"/>
    </xf>
    <xf numFmtId="3" fontId="46" fillId="46" borderId="11" xfId="703" applyNumberFormat="1" applyFont="1" applyFill="1" applyBorder="1" applyAlignment="1">
      <alignment horizontal="center" vertical="center" wrapText="1"/>
    </xf>
    <xf numFmtId="49" fontId="46" fillId="46" borderId="11" xfId="79" applyNumberFormat="1" applyFont="1" applyFill="1" applyBorder="1" applyAlignment="1" applyProtection="1">
      <alignment horizontal="center" vertical="center" wrapText="1"/>
      <protection hidden="1"/>
    </xf>
    <xf numFmtId="3" fontId="47" fillId="46" borderId="11" xfId="0" applyNumberFormat="1" applyFont="1" applyFill="1" applyBorder="1" applyAlignment="1" applyProtection="1">
      <alignment horizontal="center" vertical="center" wrapText="1"/>
      <protection locked="0"/>
    </xf>
    <xf numFmtId="172" fontId="47" fillId="46" borderId="11" xfId="1" applyNumberFormat="1" applyFont="1" applyFill="1" applyBorder="1" applyAlignment="1" applyProtection="1">
      <alignment horizontal="center" vertical="center" wrapText="1"/>
      <protection locked="0"/>
    </xf>
    <xf numFmtId="3" fontId="46" fillId="46" borderId="11" xfId="703" applyNumberFormat="1" applyFont="1" applyFill="1" applyBorder="1" applyAlignment="1">
      <alignment horizontal="center" wrapText="1"/>
    </xf>
    <xf numFmtId="0" fontId="46" fillId="46" borderId="11" xfId="65" applyFont="1" applyFill="1" applyBorder="1" applyAlignment="1" applyProtection="1">
      <alignment horizontal="center" vertical="center" wrapText="1"/>
      <protection locked="0"/>
    </xf>
    <xf numFmtId="49" fontId="46" fillId="46" borderId="11" xfId="1" applyNumberFormat="1" applyFont="1" applyFill="1" applyBorder="1" applyAlignment="1" applyProtection="1">
      <alignment horizontal="center" vertical="center" wrapText="1" shrinkToFit="1"/>
      <protection locked="0"/>
    </xf>
    <xf numFmtId="165" fontId="46" fillId="46" borderId="11" xfId="35" applyNumberFormat="1" applyFont="1" applyFill="1" applyBorder="1" applyAlignment="1" applyProtection="1">
      <alignment horizontal="left" vertical="center" wrapText="1"/>
      <protection hidden="1"/>
    </xf>
    <xf numFmtId="49" fontId="46" fillId="46" borderId="11" xfId="35" applyNumberFormat="1" applyFont="1" applyFill="1" applyBorder="1" applyAlignment="1" applyProtection="1">
      <alignment horizontal="center" vertical="center" wrapText="1"/>
      <protection hidden="1"/>
    </xf>
    <xf numFmtId="0" fontId="46" fillId="46" borderId="11" xfId="0" applyFont="1" applyFill="1" applyBorder="1" applyAlignment="1">
      <alignment horizontal="right" vertical="center"/>
    </xf>
    <xf numFmtId="171" fontId="47" fillId="46" borderId="11" xfId="1" applyNumberFormat="1" applyFont="1" applyFill="1" applyBorder="1" applyAlignment="1">
      <alignment horizontal="right" vertical="center" wrapText="1"/>
    </xf>
    <xf numFmtId="0" fontId="45" fillId="46" borderId="11" xfId="0" applyFont="1" applyFill="1" applyBorder="1" applyAlignment="1">
      <alignment vertical="center"/>
    </xf>
    <xf numFmtId="0" fontId="45" fillId="46" borderId="11" xfId="0" applyFont="1" applyFill="1" applyBorder="1" applyAlignment="1">
      <alignment horizontal="left" vertical="center"/>
    </xf>
    <xf numFmtId="165" fontId="45" fillId="46" borderId="11" xfId="0" applyNumberFormat="1" applyFont="1" applyFill="1" applyBorder="1" applyAlignment="1">
      <alignment vertical="center"/>
    </xf>
    <xf numFmtId="0" fontId="43" fillId="46" borderId="0" xfId="0" applyFont="1" applyFill="1" applyAlignment="1">
      <alignment horizontal="center" vertical="center" wrapText="1"/>
    </xf>
    <xf numFmtId="0" fontId="41" fillId="46" borderId="17" xfId="0" applyFont="1" applyFill="1" applyBorder="1" applyAlignment="1">
      <alignment horizontal="center" vertical="center" wrapText="1"/>
    </xf>
  </cellXfs>
  <cellStyles count="704">
    <cellStyle name="20% - Accent1 2" xfId="2"/>
    <cellStyle name="20% - Accent1 2 2" xfId="127"/>
    <cellStyle name="20% - Accent1 2_tổng hợp số lượng có San NHi-" xfId="128"/>
    <cellStyle name="20% - Accent2 2" xfId="3"/>
    <cellStyle name="20% - Accent2 2 2" xfId="129"/>
    <cellStyle name="20% - Accent2 2_tổng hợp số lượng có San NHi-" xfId="130"/>
    <cellStyle name="20% - Accent3 2" xfId="4"/>
    <cellStyle name="20% - Accent3 2 2" xfId="131"/>
    <cellStyle name="20% - Accent3 2_tổng hợp số lượng có San NHi-" xfId="132"/>
    <cellStyle name="20% - Accent4 2" xfId="5"/>
    <cellStyle name="20% - Accent4 2 2" xfId="133"/>
    <cellStyle name="20% - Accent4 2_tổng hợp số lượng có San NHi-" xfId="134"/>
    <cellStyle name="20% - Accent5 2" xfId="6"/>
    <cellStyle name="20% - Accent5 2 2" xfId="135"/>
    <cellStyle name="20% - Accent5 2_tổng hợp số lượng có San NHi-" xfId="136"/>
    <cellStyle name="20% - Accent6 2" xfId="7"/>
    <cellStyle name="20% - Accent6 2 2" xfId="137"/>
    <cellStyle name="20% - Accent6 2_tổng hợp số lượng có San NHi-" xfId="138"/>
    <cellStyle name="40% - Accent1 2" xfId="8"/>
    <cellStyle name="40% - Accent1 2 2" xfId="139"/>
    <cellStyle name="40% - Accent1 2_tổng hợp số lượng có San NHi-" xfId="140"/>
    <cellStyle name="40% - Accent2 2" xfId="9"/>
    <cellStyle name="40% - Accent2 2 2" xfId="141"/>
    <cellStyle name="40% - Accent2 2_tổng hợp số lượng có San NHi-" xfId="142"/>
    <cellStyle name="40% - Accent3 2" xfId="10"/>
    <cellStyle name="40% - Accent3 2 2" xfId="143"/>
    <cellStyle name="40% - Accent3 2_tổng hợp số lượng có San NHi-" xfId="144"/>
    <cellStyle name="40% - Accent4 2" xfId="11"/>
    <cellStyle name="40% - Accent4 2 2" xfId="145"/>
    <cellStyle name="40% - Accent4 2_tổng hợp số lượng có San NHi-" xfId="146"/>
    <cellStyle name="40% - Accent5 2" xfId="12"/>
    <cellStyle name="40% - Accent5 2 2" xfId="147"/>
    <cellStyle name="40% - Accent5 2_tổng hợp số lượng có San NHi-" xfId="148"/>
    <cellStyle name="40% - Accent6 2" xfId="13"/>
    <cellStyle name="40% - Accent6 2 2" xfId="149"/>
    <cellStyle name="40% - Accent6 2_tổng hợp số lượng có San NHi-" xfId="150"/>
    <cellStyle name="60% - Accent1 2" xfId="14"/>
    <cellStyle name="60% - Accent1 2 2" xfId="484"/>
    <cellStyle name="60% - Accent2 2" xfId="15"/>
    <cellStyle name="60% - Accent2 2 2" xfId="485"/>
    <cellStyle name="60% - Accent3 2" xfId="16"/>
    <cellStyle name="60% - Accent3 2 2" xfId="486"/>
    <cellStyle name="60% - Accent4 2" xfId="17"/>
    <cellStyle name="60% - Accent4 2 2" xfId="487"/>
    <cellStyle name="60% - Accent5 2" xfId="18"/>
    <cellStyle name="60% - Accent5 2 2" xfId="488"/>
    <cellStyle name="60% - Accent6 2" xfId="19"/>
    <cellStyle name="60% - Accent6 2 2" xfId="489"/>
    <cellStyle name="Accent1 2" xfId="20"/>
    <cellStyle name="Accent1 2 2" xfId="490"/>
    <cellStyle name="Accent2 2" xfId="21"/>
    <cellStyle name="Accent2 2 2" xfId="491"/>
    <cellStyle name="Accent3 2" xfId="22"/>
    <cellStyle name="Accent3 2 2" xfId="492"/>
    <cellStyle name="Accent4 2" xfId="23"/>
    <cellStyle name="Accent4 2 2" xfId="493"/>
    <cellStyle name="Accent5 2" xfId="24"/>
    <cellStyle name="Accent5 2 2" xfId="494"/>
    <cellStyle name="Accent6 2" xfId="25"/>
    <cellStyle name="Accent6 2 2" xfId="495"/>
    <cellStyle name="Bad 2" xfId="26"/>
    <cellStyle name="Bad 2 2" xfId="496"/>
    <cellStyle name="Calculation 2" xfId="27"/>
    <cellStyle name="Calculation 2 2" xfId="477"/>
    <cellStyle name="Calculation 2 3" xfId="497"/>
    <cellStyle name="Comma" xfId="1" builtinId="3"/>
    <cellStyle name="Comma [0] 10" xfId="84"/>
    <cellStyle name="Comma [0] 10 2" xfId="122"/>
    <cellStyle name="Comma [0] 10 3" xfId="112"/>
    <cellStyle name="Comma [0] 2" xfId="29"/>
    <cellStyle name="Comma [0] 2 2" xfId="30"/>
    <cellStyle name="Comma [0] 2 2 2" xfId="86"/>
    <cellStyle name="Comma [0] 2 2 2 2" xfId="120"/>
    <cellStyle name="Comma [0] 2 2 2 3" xfId="109"/>
    <cellStyle name="Comma [0] 2 2 3" xfId="91"/>
    <cellStyle name="Comma [0] 2 3" xfId="151"/>
    <cellStyle name="Comma [0] 2 3 2" xfId="152"/>
    <cellStyle name="Comma [0] 2 4" xfId="75"/>
    <cellStyle name="Comma [0] 2 5" xfId="683"/>
    <cellStyle name="Comma [0] 2 6" xfId="95"/>
    <cellStyle name="Comma [0] 2 7" xfId="78"/>
    <cellStyle name="Comma [0] 2 8" xfId="694"/>
    <cellStyle name="Comma [0] 3" xfId="153"/>
    <cellStyle name="Comma [0] 3 2" xfId="154"/>
    <cellStyle name="Comma [0] 3 2 2" xfId="155"/>
    <cellStyle name="Comma [0] 3 3" xfId="76"/>
    <cellStyle name="Comma [0] 3 4" xfId="156"/>
    <cellStyle name="Comma [0] 3 4 2" xfId="520"/>
    <cellStyle name="Comma [0] 4" xfId="157"/>
    <cellStyle name="Comma [0] 4 2" xfId="158"/>
    <cellStyle name="Comma [0] 4 2 2" xfId="159"/>
    <cellStyle name="Comma [0] 4 2 2 2" xfId="522"/>
    <cellStyle name="Comma [0] 4 2 3" xfId="500"/>
    <cellStyle name="Comma [0] 4 3" xfId="160"/>
    <cellStyle name="Comma [0] 4 3 2" xfId="521"/>
    <cellStyle name="Comma [0] 4 4" xfId="499"/>
    <cellStyle name="Comma [0] 5" xfId="161"/>
    <cellStyle name="Comma [0] 5 2" xfId="162"/>
    <cellStyle name="Comma [0] 5 2 2" xfId="163"/>
    <cellStyle name="Comma [0] 5 2 2 2" xfId="524"/>
    <cellStyle name="Comma [0] 5 3" xfId="164"/>
    <cellStyle name="Comma [0] 5 3 2" xfId="523"/>
    <cellStyle name="Comma [0] 6" xfId="165"/>
    <cellStyle name="Comma [0] 6 2" xfId="166"/>
    <cellStyle name="Comma [0] 6 2 2" xfId="525"/>
    <cellStyle name="Comma [0] 6 3" xfId="501"/>
    <cellStyle name="Comma [0] 7" xfId="167"/>
    <cellStyle name="Comma [0] 7 2" xfId="168"/>
    <cellStyle name="Comma [0] 7 2 2" xfId="502"/>
    <cellStyle name="Comma [0] 7 3" xfId="169"/>
    <cellStyle name="Comma [0] 7 3 2" xfId="526"/>
    <cellStyle name="Comma [0] 8" xfId="170"/>
    <cellStyle name="Comma [0] 8 2" xfId="171"/>
    <cellStyle name="Comma [0] 8 2 2" xfId="527"/>
    <cellStyle name="Comma [0] 9" xfId="172"/>
    <cellStyle name="Comma [0] 9 2" xfId="173"/>
    <cellStyle name="Comma [0] 9 2 2" xfId="503"/>
    <cellStyle name="Comma [0] 9 3" xfId="174"/>
    <cellStyle name="Comma [0] 9 3 2" xfId="528"/>
    <cellStyle name="Comma 10" xfId="80"/>
    <cellStyle name="Comma 10 2" xfId="175"/>
    <cellStyle name="Comma 10 2 2" xfId="176"/>
    <cellStyle name="Comma 10 2 2 2" xfId="530"/>
    <cellStyle name="Comma 10 3" xfId="177"/>
    <cellStyle name="Comma 10 3 2" xfId="529"/>
    <cellStyle name="Comma 10 4" xfId="107"/>
    <cellStyle name="Comma 10 7" xfId="178"/>
    <cellStyle name="Comma 10 7 2" xfId="179"/>
    <cellStyle name="Comma 10 7 2 2" xfId="180"/>
    <cellStyle name="Comma 10 7 2 2 2" xfId="532"/>
    <cellStyle name="Comma 10 7 3" xfId="181"/>
    <cellStyle name="Comma 10 7 3 2" xfId="531"/>
    <cellStyle name="Comma 100" xfId="31"/>
    <cellStyle name="Comma 100 2" xfId="182"/>
    <cellStyle name="Comma 100 2 2" xfId="183"/>
    <cellStyle name="Comma 100 2 2 2" xfId="534"/>
    <cellStyle name="Comma 100 3" xfId="184"/>
    <cellStyle name="Comma 100 3 2" xfId="533"/>
    <cellStyle name="Comma 100 4" xfId="684"/>
    <cellStyle name="Comma 100 5" xfId="96"/>
    <cellStyle name="Comma 100 6" xfId="696"/>
    <cellStyle name="Comma 101" xfId="481"/>
    <cellStyle name="Comma 102" xfId="518"/>
    <cellStyle name="Comma 103" xfId="678"/>
    <cellStyle name="Comma 104" xfId="680"/>
    <cellStyle name="Comma 105" xfId="679"/>
    <cellStyle name="Comma 106" xfId="505"/>
    <cellStyle name="Comma 107" xfId="483"/>
    <cellStyle name="Comma 108" xfId="512"/>
    <cellStyle name="Comma 109" xfId="652"/>
    <cellStyle name="Comma 11" xfId="185"/>
    <cellStyle name="Comma 11 2" xfId="186"/>
    <cellStyle name="Comma 11 2 2" xfId="187"/>
    <cellStyle name="Comma 11 2 2 2" xfId="536"/>
    <cellStyle name="Comma 11 3" xfId="188"/>
    <cellStyle name="Comma 11 3 2" xfId="535"/>
    <cellStyle name="Comma 110" xfId="681"/>
    <cellStyle name="Comma 111" xfId="682"/>
    <cellStyle name="Comma 112" xfId="93"/>
    <cellStyle name="Comma 113" xfId="106"/>
    <cellStyle name="Comma 114" xfId="693"/>
    <cellStyle name="Comma 115" xfId="94"/>
    <cellStyle name="Comma 116" xfId="695"/>
    <cellStyle name="Comma 117" xfId="697"/>
    <cellStyle name="Comma 118" xfId="698"/>
    <cellStyle name="Comma 119" xfId="105"/>
    <cellStyle name="Comma 12" xfId="189"/>
    <cellStyle name="Comma 12 2" xfId="190"/>
    <cellStyle name="Comma 12 2 2" xfId="191"/>
    <cellStyle name="Comma 12 2 2 2" xfId="538"/>
    <cellStyle name="Comma 12 3" xfId="192"/>
    <cellStyle name="Comma 12 3 2" xfId="537"/>
    <cellStyle name="Comma 120" xfId="701"/>
    <cellStyle name="Comma 13" xfId="193"/>
    <cellStyle name="Comma 13 2" xfId="194"/>
    <cellStyle name="Comma 13 2 2" xfId="195"/>
    <cellStyle name="Comma 13 2 2 2" xfId="540"/>
    <cellStyle name="Comma 13 3" xfId="196"/>
    <cellStyle name="Comma 13 3 2" xfId="539"/>
    <cellStyle name="Comma 14" xfId="197"/>
    <cellStyle name="Comma 14 2" xfId="198"/>
    <cellStyle name="Comma 14 2 2" xfId="199"/>
    <cellStyle name="Comma 14 2 2 2" xfId="542"/>
    <cellStyle name="Comma 14 3" xfId="200"/>
    <cellStyle name="Comma 14 3 2" xfId="541"/>
    <cellStyle name="Comma 15" xfId="201"/>
    <cellStyle name="Comma 15 2" xfId="202"/>
    <cellStyle name="Comma 15 2 2" xfId="203"/>
    <cellStyle name="Comma 15 2 2 2" xfId="544"/>
    <cellStyle name="Comma 15 3" xfId="204"/>
    <cellStyle name="Comma 15 3 2" xfId="543"/>
    <cellStyle name="Comma 16" xfId="205"/>
    <cellStyle name="Comma 16 2" xfId="206"/>
    <cellStyle name="Comma 16 2 2" xfId="207"/>
    <cellStyle name="Comma 16 2 2 2" xfId="546"/>
    <cellStyle name="Comma 16 3" xfId="208"/>
    <cellStyle name="Comma 16 3 2" xfId="545"/>
    <cellStyle name="Comma 17" xfId="209"/>
    <cellStyle name="Comma 17 2" xfId="210"/>
    <cellStyle name="Comma 17 2 2" xfId="211"/>
    <cellStyle name="Comma 17 2 2 2" xfId="548"/>
    <cellStyle name="Comma 17 3" xfId="212"/>
    <cellStyle name="Comma 17 3 2" xfId="547"/>
    <cellStyle name="Comma 18" xfId="213"/>
    <cellStyle name="Comma 18 2" xfId="214"/>
    <cellStyle name="Comma 18 2 2" xfId="215"/>
    <cellStyle name="Comma 18 2 2 2" xfId="550"/>
    <cellStyle name="Comma 18 3" xfId="216"/>
    <cellStyle name="Comma 18 3 2" xfId="549"/>
    <cellStyle name="Comma 19" xfId="217"/>
    <cellStyle name="Comma 19 2" xfId="218"/>
    <cellStyle name="Comma 19 2 2" xfId="219"/>
    <cellStyle name="Comma 19 2 2 2" xfId="552"/>
    <cellStyle name="Comma 19 3" xfId="220"/>
    <cellStyle name="Comma 19 3 2" xfId="551"/>
    <cellStyle name="Comma 2" xfId="32"/>
    <cellStyle name="Comma 2 14" xfId="33"/>
    <cellStyle name="Comma 2 14 2" xfId="686"/>
    <cellStyle name="Comma 2 14 3" xfId="98"/>
    <cellStyle name="Comma 2 2" xfId="34"/>
    <cellStyle name="Comma 2 2 2" xfId="81"/>
    <cellStyle name="Comma 2 2 2 2" xfId="554"/>
    <cellStyle name="Comma 2 2 2 3" xfId="221"/>
    <cellStyle name="Comma 2 2 2 4" xfId="692"/>
    <cellStyle name="Comma 2 2 2 5" xfId="108"/>
    <cellStyle name="Comma 2 2 3" xfId="504"/>
    <cellStyle name="Comma 2 2 4" xfId="687"/>
    <cellStyle name="Comma 2 2 5" xfId="99"/>
    <cellStyle name="Comma 2 3" xfId="123"/>
    <cellStyle name="Comma 2 3 2" xfId="553"/>
    <cellStyle name="Comma 2 4" xfId="110"/>
    <cellStyle name="Comma 2 5" xfId="482"/>
    <cellStyle name="Comma 2 6" xfId="685"/>
    <cellStyle name="Comma 2 7" xfId="97"/>
    <cellStyle name="Comma 20" xfId="222"/>
    <cellStyle name="Comma 20 2" xfId="223"/>
    <cellStyle name="Comma 20 2 2" xfId="224"/>
    <cellStyle name="Comma 20 2 2 2" xfId="556"/>
    <cellStyle name="Comma 20 3" xfId="225"/>
    <cellStyle name="Comma 20 3 2" xfId="555"/>
    <cellStyle name="Comma 21" xfId="226"/>
    <cellStyle name="Comma 21 2" xfId="227"/>
    <cellStyle name="Comma 21 2 2" xfId="228"/>
    <cellStyle name="Comma 21 2 2 2" xfId="558"/>
    <cellStyle name="Comma 21 3" xfId="229"/>
    <cellStyle name="Comma 21 3 2" xfId="557"/>
    <cellStyle name="Comma 22" xfId="230"/>
    <cellStyle name="Comma 22 2" xfId="231"/>
    <cellStyle name="Comma 22 2 2" xfId="232"/>
    <cellStyle name="Comma 22 2 2 2" xfId="560"/>
    <cellStyle name="Comma 22 3" xfId="233"/>
    <cellStyle name="Comma 22 3 2" xfId="559"/>
    <cellStyle name="Comma 23" xfId="234"/>
    <cellStyle name="Comma 23 2" xfId="235"/>
    <cellStyle name="Comma 23 2 2" xfId="236"/>
    <cellStyle name="Comma 23 2 2 2" xfId="562"/>
    <cellStyle name="Comma 23 3" xfId="237"/>
    <cellStyle name="Comma 23 3 2" xfId="561"/>
    <cellStyle name="Comma 24" xfId="238"/>
    <cellStyle name="Comma 24 2" xfId="239"/>
    <cellStyle name="Comma 24 2 2" xfId="240"/>
    <cellStyle name="Comma 24 2 2 2" xfId="564"/>
    <cellStyle name="Comma 24 3" xfId="241"/>
    <cellStyle name="Comma 24 3 2" xfId="563"/>
    <cellStyle name="Comma 25" xfId="242"/>
    <cellStyle name="Comma 25 2" xfId="243"/>
    <cellStyle name="Comma 25 2 2" xfId="244"/>
    <cellStyle name="Comma 25 2 2 2" xfId="566"/>
    <cellStyle name="Comma 25 3" xfId="245"/>
    <cellStyle name="Comma 25 3 2" xfId="565"/>
    <cellStyle name="Comma 26" xfId="246"/>
    <cellStyle name="Comma 26 2" xfId="247"/>
    <cellStyle name="Comma 26 2 2" xfId="567"/>
    <cellStyle name="Comma 27" xfId="248"/>
    <cellStyle name="Comma 27 2" xfId="249"/>
    <cellStyle name="Comma 27 2 2" xfId="568"/>
    <cellStyle name="Comma 28" xfId="250"/>
    <cellStyle name="Comma 28 2" xfId="251"/>
    <cellStyle name="Comma 28 2 2" xfId="569"/>
    <cellStyle name="Comma 29" xfId="252"/>
    <cellStyle name="Comma 29 2" xfId="253"/>
    <cellStyle name="Comma 29 2 2" xfId="570"/>
    <cellStyle name="Comma 3" xfId="35"/>
    <cellStyle name="Comma 3 2" xfId="36"/>
    <cellStyle name="Comma 3 2 2" xfId="254"/>
    <cellStyle name="Comma 3 2 2 2" xfId="255"/>
    <cellStyle name="Comma 3 2 2 2 2" xfId="573"/>
    <cellStyle name="Comma 3 2 3" xfId="256"/>
    <cellStyle name="Comma 3 2 3 2" xfId="572"/>
    <cellStyle name="Comma 3 2 4" xfId="689"/>
    <cellStyle name="Comma 3 2 5" xfId="101"/>
    <cellStyle name="Comma 3 3" xfId="257"/>
    <cellStyle name="Comma 3 3 2" xfId="571"/>
    <cellStyle name="Comma 3 4" xfId="688"/>
    <cellStyle name="Comma 3 5" xfId="100"/>
    <cellStyle name="Comma 3 8" xfId="258"/>
    <cellStyle name="Comma 3 8 2" xfId="259"/>
    <cellStyle name="Comma 3 8 2 2" xfId="574"/>
    <cellStyle name="Comma 30" xfId="260"/>
    <cellStyle name="Comma 30 2" xfId="261"/>
    <cellStyle name="Comma 30 2 2" xfId="575"/>
    <cellStyle name="Comma 31" xfId="262"/>
    <cellStyle name="Comma 31 2" xfId="263"/>
    <cellStyle name="Comma 31 2 2" xfId="576"/>
    <cellStyle name="Comma 32" xfId="264"/>
    <cellStyle name="Comma 32 2" xfId="265"/>
    <cellStyle name="Comma 32 2 2" xfId="577"/>
    <cellStyle name="Comma 33" xfId="266"/>
    <cellStyle name="Comma 33 2" xfId="267"/>
    <cellStyle name="Comma 33 2 2" xfId="578"/>
    <cellStyle name="Comma 34" xfId="268"/>
    <cellStyle name="Comma 34 2" xfId="269"/>
    <cellStyle name="Comma 34 2 2" xfId="579"/>
    <cellStyle name="Comma 35" xfId="270"/>
    <cellStyle name="Comma 35 2" xfId="271"/>
    <cellStyle name="Comma 35 2 2" xfId="272"/>
    <cellStyle name="Comma 35 2 2 2" xfId="581"/>
    <cellStyle name="Comma 35 3" xfId="273"/>
    <cellStyle name="Comma 35 3 2" xfId="580"/>
    <cellStyle name="Comma 36" xfId="274"/>
    <cellStyle name="Comma 36 2" xfId="275"/>
    <cellStyle name="Comma 36 2 2" xfId="276"/>
    <cellStyle name="Comma 36 2 2 2" xfId="583"/>
    <cellStyle name="Comma 36 3" xfId="277"/>
    <cellStyle name="Comma 36 3 2" xfId="582"/>
    <cellStyle name="Comma 37" xfId="278"/>
    <cellStyle name="Comma 37 2" xfId="279"/>
    <cellStyle name="Comma 37 2 2" xfId="280"/>
    <cellStyle name="Comma 37 2 2 2" xfId="585"/>
    <cellStyle name="Comma 37 3" xfId="281"/>
    <cellStyle name="Comma 37 3 2" xfId="584"/>
    <cellStyle name="Comma 38" xfId="282"/>
    <cellStyle name="Comma 38 2" xfId="283"/>
    <cellStyle name="Comma 38 2 2" xfId="284"/>
    <cellStyle name="Comma 38 2 2 2" xfId="587"/>
    <cellStyle name="Comma 38 3" xfId="285"/>
    <cellStyle name="Comma 38 3 2" xfId="586"/>
    <cellStyle name="Comma 39" xfId="286"/>
    <cellStyle name="Comma 39 2" xfId="287"/>
    <cellStyle name="Comma 39 2 2" xfId="288"/>
    <cellStyle name="Comma 39 2 2 2" xfId="589"/>
    <cellStyle name="Comma 39 3" xfId="289"/>
    <cellStyle name="Comma 39 3 2" xfId="588"/>
    <cellStyle name="Comma 4" xfId="37"/>
    <cellStyle name="Comma 4 2" xfId="290"/>
    <cellStyle name="Comma 4 2 2" xfId="291"/>
    <cellStyle name="Comma 4 2 2 2" xfId="292"/>
    <cellStyle name="Comma 4 2 2 2 2" xfId="592"/>
    <cellStyle name="Comma 4 2 3" xfId="293"/>
    <cellStyle name="Comma 4 2 3 2" xfId="591"/>
    <cellStyle name="Comma 4 3" xfId="294"/>
    <cellStyle name="Comma 4 3 2" xfId="590"/>
    <cellStyle name="Comma 4 4" xfId="102"/>
    <cellStyle name="Comma 40" xfId="295"/>
    <cellStyle name="Comma 40 2" xfId="296"/>
    <cellStyle name="Comma 40 2 2" xfId="297"/>
    <cellStyle name="Comma 40 2 2 2" xfId="594"/>
    <cellStyle name="Comma 40 3" xfId="298"/>
    <cellStyle name="Comma 40 3 2" xfId="593"/>
    <cellStyle name="Comma 41" xfId="299"/>
    <cellStyle name="Comma 41 2" xfId="300"/>
    <cellStyle name="Comma 41 2 2" xfId="301"/>
    <cellStyle name="Comma 41 2 2 2" xfId="596"/>
    <cellStyle name="Comma 41 3" xfId="302"/>
    <cellStyle name="Comma 41 3 2" xfId="595"/>
    <cellStyle name="Comma 42" xfId="303"/>
    <cellStyle name="Comma 42 2" xfId="304"/>
    <cellStyle name="Comma 42 2 2" xfId="305"/>
    <cellStyle name="Comma 42 2 2 2" xfId="598"/>
    <cellStyle name="Comma 42 3" xfId="306"/>
    <cellStyle name="Comma 42 3 2" xfId="597"/>
    <cellStyle name="Comma 43" xfId="307"/>
    <cellStyle name="Comma 43 2" xfId="308"/>
    <cellStyle name="Comma 43 2 2" xfId="309"/>
    <cellStyle name="Comma 43 2 2 2" xfId="600"/>
    <cellStyle name="Comma 43 3" xfId="310"/>
    <cellStyle name="Comma 43 3 2" xfId="599"/>
    <cellStyle name="Comma 44" xfId="311"/>
    <cellStyle name="Comma 44 2" xfId="312"/>
    <cellStyle name="Comma 44 2 2" xfId="313"/>
    <cellStyle name="Comma 44 2 2 2" xfId="602"/>
    <cellStyle name="Comma 44 3" xfId="314"/>
    <cellStyle name="Comma 44 3 2" xfId="601"/>
    <cellStyle name="Comma 45" xfId="315"/>
    <cellStyle name="Comma 45 2" xfId="316"/>
    <cellStyle name="Comma 45 2 2" xfId="317"/>
    <cellStyle name="Comma 45 2 2 2" xfId="604"/>
    <cellStyle name="Comma 45 3" xfId="318"/>
    <cellStyle name="Comma 45 3 2" xfId="603"/>
    <cellStyle name="Comma 46" xfId="319"/>
    <cellStyle name="Comma 46 2" xfId="320"/>
    <cellStyle name="Comma 46 2 2" xfId="321"/>
    <cellStyle name="Comma 46 2 2 2" xfId="606"/>
    <cellStyle name="Comma 46 3" xfId="322"/>
    <cellStyle name="Comma 46 3 2" xfId="605"/>
    <cellStyle name="Comma 47" xfId="323"/>
    <cellStyle name="Comma 47 2" xfId="324"/>
    <cellStyle name="Comma 47 2 2" xfId="325"/>
    <cellStyle name="Comma 47 2 2 2" xfId="608"/>
    <cellStyle name="Comma 47 3" xfId="326"/>
    <cellStyle name="Comma 47 3 2" xfId="607"/>
    <cellStyle name="Comma 48" xfId="327"/>
    <cellStyle name="Comma 48 2" xfId="328"/>
    <cellStyle name="Comma 48 2 2" xfId="329"/>
    <cellStyle name="Comma 48 2 2 2" xfId="610"/>
    <cellStyle name="Comma 48 3" xfId="330"/>
    <cellStyle name="Comma 48 3 2" xfId="609"/>
    <cellStyle name="Comma 49" xfId="331"/>
    <cellStyle name="Comma 49 2" xfId="332"/>
    <cellStyle name="Comma 49 2 2" xfId="333"/>
    <cellStyle name="Comma 49 2 2 2" xfId="612"/>
    <cellStyle name="Comma 49 3" xfId="334"/>
    <cellStyle name="Comma 49 3 2" xfId="611"/>
    <cellStyle name="Comma 5" xfId="79"/>
    <cellStyle name="Comma 5 2" xfId="124"/>
    <cellStyle name="Comma 5 2 2" xfId="335"/>
    <cellStyle name="Comma 5 2 2 2" xfId="336"/>
    <cellStyle name="Comma 5 2 2 2 2" xfId="615"/>
    <cellStyle name="Comma 5 2 3" xfId="337"/>
    <cellStyle name="Comma 5 2 3 2" xfId="614"/>
    <cellStyle name="Comma 5 3" xfId="338"/>
    <cellStyle name="Comma 5 3 2" xfId="613"/>
    <cellStyle name="Comma 50" xfId="339"/>
    <cellStyle name="Comma 50 2" xfId="340"/>
    <cellStyle name="Comma 50 2 2" xfId="616"/>
    <cellStyle name="Comma 51" xfId="341"/>
    <cellStyle name="Comma 51 2" xfId="342"/>
    <cellStyle name="Comma 51 2 2" xfId="617"/>
    <cellStyle name="Comma 52" xfId="343"/>
    <cellStyle name="Comma 52 2" xfId="344"/>
    <cellStyle name="Comma 52 2 2" xfId="506"/>
    <cellStyle name="Comma 52 3" xfId="345"/>
    <cellStyle name="Comma 52 3 2" xfId="618"/>
    <cellStyle name="Comma 53" xfId="346"/>
    <cellStyle name="Comma 53 2" xfId="347"/>
    <cellStyle name="Comma 53 2 2" xfId="619"/>
    <cellStyle name="Comma 54" xfId="348"/>
    <cellStyle name="Comma 54 2" xfId="349"/>
    <cellStyle name="Comma 54 2 2" xfId="620"/>
    <cellStyle name="Comma 55" xfId="350"/>
    <cellStyle name="Comma 55 2" xfId="351"/>
    <cellStyle name="Comma 55 2 2" xfId="621"/>
    <cellStyle name="Comma 56" xfId="352"/>
    <cellStyle name="Comma 56 2" xfId="353"/>
    <cellStyle name="Comma 56 2 2" xfId="622"/>
    <cellStyle name="Comma 57" xfId="354"/>
    <cellStyle name="Comma 57 2" xfId="355"/>
    <cellStyle name="Comma 57 2 2" xfId="623"/>
    <cellStyle name="Comma 58" xfId="356"/>
    <cellStyle name="Comma 58 2" xfId="357"/>
    <cellStyle name="Comma 58 2 2" xfId="624"/>
    <cellStyle name="Comma 59" xfId="358"/>
    <cellStyle name="Comma 59 2" xfId="359"/>
    <cellStyle name="Comma 59 2 2" xfId="625"/>
    <cellStyle name="Comma 6" xfId="360"/>
    <cellStyle name="Comma 6 2" xfId="361"/>
    <cellStyle name="Comma 6 2 2" xfId="362"/>
    <cellStyle name="Comma 6 2 2 2" xfId="363"/>
    <cellStyle name="Comma 6 2 2 2 2" xfId="628"/>
    <cellStyle name="Comma 6 2 3" xfId="364"/>
    <cellStyle name="Comma 6 2 3 2" xfId="627"/>
    <cellStyle name="Comma 6 3" xfId="365"/>
    <cellStyle name="Comma 6 3 2" xfId="626"/>
    <cellStyle name="Comma 6 9" xfId="38"/>
    <cellStyle name="Comma 6 9 2" xfId="690"/>
    <cellStyle name="Comma 6 9 3" xfId="103"/>
    <cellStyle name="Comma 60" xfId="366"/>
    <cellStyle name="Comma 60 2" xfId="367"/>
    <cellStyle name="Comma 60 2 2" xfId="629"/>
    <cellStyle name="Comma 61" xfId="368"/>
    <cellStyle name="Comma 61 2" xfId="369"/>
    <cellStyle name="Comma 61 2 2" xfId="630"/>
    <cellStyle name="Comma 62" xfId="370"/>
    <cellStyle name="Comma 62 2" xfId="371"/>
    <cellStyle name="Comma 62 2 2" xfId="631"/>
    <cellStyle name="Comma 63" xfId="372"/>
    <cellStyle name="Comma 63 2" xfId="373"/>
    <cellStyle name="Comma 63 2 2" xfId="632"/>
    <cellStyle name="Comma 64" xfId="374"/>
    <cellStyle name="Comma 64 2" xfId="375"/>
    <cellStyle name="Comma 64 2 2" xfId="633"/>
    <cellStyle name="Comma 65" xfId="376"/>
    <cellStyle name="Comma 65 2" xfId="377"/>
    <cellStyle name="Comma 65 2 2" xfId="634"/>
    <cellStyle name="Comma 66" xfId="378"/>
    <cellStyle name="Comma 66 2" xfId="379"/>
    <cellStyle name="Comma 66 2 2" xfId="635"/>
    <cellStyle name="Comma 67" xfId="380"/>
    <cellStyle name="Comma 67 2" xfId="381"/>
    <cellStyle name="Comma 67 2 2" xfId="636"/>
    <cellStyle name="Comma 68" xfId="382"/>
    <cellStyle name="Comma 68 2" xfId="383"/>
    <cellStyle name="Comma 68 2 2" xfId="637"/>
    <cellStyle name="Comma 69" xfId="384"/>
    <cellStyle name="Comma 69 2" xfId="385"/>
    <cellStyle name="Comma 69 2 2" xfId="638"/>
    <cellStyle name="Comma 7" xfId="92"/>
    <cellStyle name="Comma 7 2" xfId="387"/>
    <cellStyle name="Comma 7 2 2" xfId="639"/>
    <cellStyle name="Comma 7 3" xfId="386"/>
    <cellStyle name="Comma 70" xfId="388"/>
    <cellStyle name="Comma 70 2" xfId="389"/>
    <cellStyle name="Comma 70 2 2" xfId="640"/>
    <cellStyle name="Comma 71" xfId="390"/>
    <cellStyle name="Comma 71 2" xfId="391"/>
    <cellStyle name="Comma 71 2 2" xfId="641"/>
    <cellStyle name="Comma 72" xfId="392"/>
    <cellStyle name="Comma 72 2" xfId="393"/>
    <cellStyle name="Comma 72 2 2" xfId="507"/>
    <cellStyle name="Comma 72 3" xfId="394"/>
    <cellStyle name="Comma 72 3 2" xfId="642"/>
    <cellStyle name="Comma 73" xfId="395"/>
    <cellStyle name="Comma 73 2" xfId="396"/>
    <cellStyle name="Comma 73 2 2" xfId="508"/>
    <cellStyle name="Comma 73 3" xfId="397"/>
    <cellStyle name="Comma 73 3 2" xfId="643"/>
    <cellStyle name="Comma 74" xfId="398"/>
    <cellStyle name="Comma 74 2" xfId="399"/>
    <cellStyle name="Comma 74 2 2" xfId="519"/>
    <cellStyle name="Comma 75" xfId="400"/>
    <cellStyle name="Comma 75 2" xfId="401"/>
    <cellStyle name="Comma 75 2 2" xfId="647"/>
    <cellStyle name="Comma 76" xfId="402"/>
    <cellStyle name="Comma 76 2" xfId="403"/>
    <cellStyle name="Comma 76 2 2" xfId="649"/>
    <cellStyle name="Comma 77" xfId="404"/>
    <cellStyle name="Comma 77 2" xfId="405"/>
    <cellStyle name="Comma 77 2 2" xfId="648"/>
    <cellStyle name="Comma 78" xfId="406"/>
    <cellStyle name="Comma 78 2" xfId="407"/>
    <cellStyle name="Comma 78 2 2" xfId="653"/>
    <cellStyle name="Comma 79" xfId="408"/>
    <cellStyle name="Comma 79 2" xfId="409"/>
    <cellStyle name="Comma 79 2 2" xfId="654"/>
    <cellStyle name="Comma 8" xfId="410"/>
    <cellStyle name="Comma 8 2" xfId="411"/>
    <cellStyle name="Comma 8 2 2" xfId="644"/>
    <cellStyle name="Comma 80" xfId="412"/>
    <cellStyle name="Comma 80 2" xfId="655"/>
    <cellStyle name="Comma 81" xfId="413"/>
    <cellStyle name="Comma 81 2" xfId="656"/>
    <cellStyle name="Comma 82" xfId="414"/>
    <cellStyle name="Comma 82 2" xfId="657"/>
    <cellStyle name="Comma 83" xfId="415"/>
    <cellStyle name="Comma 83 2" xfId="658"/>
    <cellStyle name="Comma 84" xfId="119"/>
    <cellStyle name="Comma 84 2" xfId="416"/>
    <cellStyle name="Comma 84 2 2" xfId="659"/>
    <cellStyle name="Comma 85" xfId="417"/>
    <cellStyle name="Comma 85 2" xfId="660"/>
    <cellStyle name="Comma 86" xfId="418"/>
    <cellStyle name="Comma 86 2" xfId="661"/>
    <cellStyle name="Comma 87" xfId="419"/>
    <cellStyle name="Comma 87 2" xfId="662"/>
    <cellStyle name="Comma 88" xfId="420"/>
    <cellStyle name="Comma 88 2" xfId="663"/>
    <cellStyle name="Comma 89" xfId="421"/>
    <cellStyle name="Comma 89 2" xfId="664"/>
    <cellStyle name="Comma 9" xfId="422"/>
    <cellStyle name="Comma 9 2" xfId="423"/>
    <cellStyle name="Comma 9 2 2" xfId="424"/>
    <cellStyle name="Comma 9 2 2 2" xfId="646"/>
    <cellStyle name="Comma 9 3" xfId="425"/>
    <cellStyle name="Comma 9 3 2" xfId="645"/>
    <cellStyle name="Comma 90" xfId="426"/>
    <cellStyle name="Comma 90 2" xfId="665"/>
    <cellStyle name="Comma 91" xfId="427"/>
    <cellStyle name="Comma 91 2" xfId="666"/>
    <cellStyle name="Comma 92" xfId="428"/>
    <cellStyle name="Comma 92 2" xfId="667"/>
    <cellStyle name="Comma 93" xfId="429"/>
    <cellStyle name="Comma 93 2" xfId="668"/>
    <cellStyle name="Comma 94" xfId="430"/>
    <cellStyle name="Comma 94 2" xfId="669"/>
    <cellStyle name="Comma 95" xfId="431"/>
    <cellStyle name="Comma 95 2" xfId="670"/>
    <cellStyle name="Comma 96" xfId="432"/>
    <cellStyle name="Comma 96 2" xfId="671"/>
    <cellStyle name="Comma 97" xfId="433"/>
    <cellStyle name="Comma 97 2" xfId="672"/>
    <cellStyle name="Comma 98" xfId="434"/>
    <cellStyle name="Comma 98 2" xfId="673"/>
    <cellStyle name="Comma 99" xfId="435"/>
    <cellStyle name="Comma 99 2" xfId="674"/>
    <cellStyle name="Check Cell 2" xfId="28"/>
    <cellStyle name="Check Cell 2 2" xfId="498"/>
    <cellStyle name="Explanatory Text 2" xfId="39"/>
    <cellStyle name="Good 2" xfId="40"/>
    <cellStyle name="Good 2 2" xfId="509"/>
    <cellStyle name="Heading 1 2" xfId="41"/>
    <cellStyle name="Heading 2 2" xfId="42"/>
    <cellStyle name="Heading 3 2" xfId="43"/>
    <cellStyle name="Heading 4 2" xfId="44"/>
    <cellStyle name="Input 2" xfId="45"/>
    <cellStyle name="Input 2 2" xfId="478"/>
    <cellStyle name="Input 2 3" xfId="510"/>
    <cellStyle name="Ledger 17 x 11 in" xfId="90"/>
    <cellStyle name="Linked Cell 2" xfId="46"/>
    <cellStyle name="Neutral 2" xfId="47"/>
    <cellStyle name="Neutral 2 2" xfId="511"/>
    <cellStyle name="Normal" xfId="0" builtinId="0"/>
    <cellStyle name="Normal 10" xfId="436"/>
    <cellStyle name="Normal 10 3" xfId="437"/>
    <cellStyle name="Normal 10 3 2" xfId="438"/>
    <cellStyle name="Normal 10 3_tổng hợp số lượng có San NHi-" xfId="439"/>
    <cellStyle name="Normal 11" xfId="48"/>
    <cellStyle name="Normal 11 2 2" xfId="77"/>
    <cellStyle name="Normal 11_tổng hợp số lượng có San NHi-" xfId="440"/>
    <cellStyle name="Normal 12" xfId="441"/>
    <cellStyle name="Normal 12 2" xfId="442"/>
    <cellStyle name="Normal 12_tổng hợp số lượng có San NHi-" xfId="443"/>
    <cellStyle name="Normal 13" xfId="444"/>
    <cellStyle name="Normal 13 2" xfId="445"/>
    <cellStyle name="Normal 13 3" xfId="446"/>
    <cellStyle name="Normal 14" xfId="49"/>
    <cellStyle name="Normal 14 2" xfId="650"/>
    <cellStyle name="Normal 15" xfId="117"/>
    <cellStyle name="Normal 16" xfId="87"/>
    <cellStyle name="Normal 17" xfId="50"/>
    <cellStyle name="Normal 17 2" xfId="125"/>
    <cellStyle name="Normal 18" xfId="447"/>
    <cellStyle name="Normal 18 2" xfId="448"/>
    <cellStyle name="Normal 18_tổng hợp số lượng có San NHi-" xfId="113"/>
    <cellStyle name="Normal 19" xfId="114"/>
    <cellStyle name="Normal 2" xfId="51"/>
    <cellStyle name="Normal 2 11" xfId="52"/>
    <cellStyle name="Normal 2 14" xfId="53"/>
    <cellStyle name="Normal 2 2" xfId="449"/>
    <cellStyle name="Normal 2 2 2" xfId="54"/>
    <cellStyle name="Normal 2 2 2 2" xfId="85"/>
    <cellStyle name="Normal 2 3" xfId="55"/>
    <cellStyle name="Normal 2 3 2" xfId="56"/>
    <cellStyle name="Normal 2 3 2 2" xfId="691"/>
    <cellStyle name="Normal 2 3 2 3" xfId="104"/>
    <cellStyle name="Normal 2_Phụ lục 2-hóa chất" xfId="450"/>
    <cellStyle name="Normal 20" xfId="88"/>
    <cellStyle name="Normal 21" xfId="451"/>
    <cellStyle name="Normal 21 2" xfId="452"/>
    <cellStyle name="Normal 21_tổng hợp số lượng có San NHi-" xfId="453"/>
    <cellStyle name="Normal 22" xfId="454"/>
    <cellStyle name="Normal 23" xfId="455"/>
    <cellStyle name="Normal 24" xfId="57"/>
    <cellStyle name="Normal 24 2" xfId="651"/>
    <cellStyle name="Normal 25" xfId="118"/>
    <cellStyle name="Normal 26" xfId="115"/>
    <cellStyle name="Normal 27" xfId="116"/>
    <cellStyle name="Normal 28" xfId="456"/>
    <cellStyle name="Normal 29" xfId="457"/>
    <cellStyle name="Normal 3" xfId="58"/>
    <cellStyle name="Normal 3 2" xfId="74"/>
    <cellStyle name="Normal 3 2 2" xfId="82"/>
    <cellStyle name="Normal 3 2 3" xfId="513"/>
    <cellStyle name="Normal 3 3" xfId="126"/>
    <cellStyle name="Normal 3_KE HOACH HOA CHAT DAU THAU 2015" xfId="59"/>
    <cellStyle name="Normal 30" xfId="458"/>
    <cellStyle name="Normal 31" xfId="459"/>
    <cellStyle name="Normal 32" xfId="460"/>
    <cellStyle name="Normal 33" xfId="461"/>
    <cellStyle name="Normal 34" xfId="462"/>
    <cellStyle name="Normal 35" xfId="463"/>
    <cellStyle name="Normal 36" xfId="464"/>
    <cellStyle name="Normal 37" xfId="465"/>
    <cellStyle name="Normal 38" xfId="466"/>
    <cellStyle name="Normal 39" xfId="675"/>
    <cellStyle name="Normal 4" xfId="60"/>
    <cellStyle name="Normal 4 2" xfId="61"/>
    <cellStyle name="Normal 4 2 2" xfId="514"/>
    <cellStyle name="Normal 4 3" xfId="121"/>
    <cellStyle name="Normal 4_tổng hợp số lượng có San NHi-" xfId="111"/>
    <cellStyle name="Normal 40" xfId="676"/>
    <cellStyle name="Normal 41" xfId="677"/>
    <cellStyle name="Normal 42" xfId="83"/>
    <cellStyle name="Normal 43" xfId="62"/>
    <cellStyle name="Normal 44" xfId="699"/>
    <cellStyle name="Normal 45" xfId="700"/>
    <cellStyle name="Normal 5" xfId="63"/>
    <cellStyle name="Normal 5 2" xfId="64"/>
    <cellStyle name="Normal 5 5" xfId="467"/>
    <cellStyle name="Normal 5_Phụ lục 2-hóa chất" xfId="468"/>
    <cellStyle name="Normal 6" xfId="65"/>
    <cellStyle name="Normal 6 2" xfId="66"/>
    <cellStyle name="Normal 6_Phụ lục 2-hóa chất" xfId="469"/>
    <cellStyle name="Normal 7" xfId="67"/>
    <cellStyle name="Normal 7 2" xfId="515"/>
    <cellStyle name="Normal 8" xfId="470"/>
    <cellStyle name="Normal 8 2" xfId="471"/>
    <cellStyle name="Normal 9" xfId="472"/>
    <cellStyle name="Normal 9 2" xfId="473"/>
    <cellStyle name="Normal_Phụ lục 2-hóa chất" xfId="702"/>
    <cellStyle name="Note 2" xfId="68"/>
    <cellStyle name="Note 2 2" xfId="474"/>
    <cellStyle name="Output 2" xfId="69"/>
    <cellStyle name="Output 2 2" xfId="479"/>
    <cellStyle name="Output 2 3" xfId="516"/>
    <cellStyle name="Percent" xfId="703" builtinId="5"/>
    <cellStyle name="Style 1" xfId="89"/>
    <cellStyle name="Style 1 10 6" xfId="475"/>
    <cellStyle name="Title 2" xfId="70"/>
    <cellStyle name="Title 2 2" xfId="517"/>
    <cellStyle name="Title 3" xfId="476"/>
    <cellStyle name="Total 2" xfId="71"/>
    <cellStyle name="Total 2 2" xfId="480"/>
    <cellStyle name="Warning Text 2" xfId="72"/>
    <cellStyle name="標準_Reagents prices 26-03-2004" xfId="73"/>
  </cellStyles>
  <dxfs count="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454819</xdr:colOff>
      <xdr:row>21</xdr:row>
      <xdr:rowOff>209550</xdr:rowOff>
    </xdr:to>
    <xdr:sp macro="" textlink="">
      <xdr:nvSpPr>
        <xdr:cNvPr id="4" name="Text Box 20"/>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5" name="Text Box 21"/>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6" name="Text Box 20"/>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7" name="Text Box 21"/>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8" name="Text Box 21"/>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9" name="Text Box 20"/>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10" name="Text Box 21"/>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11" name="Text Box 20"/>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12" name="Text Box 21"/>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13" name="Text Box 20"/>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14" name="Text Box 21"/>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454819</xdr:colOff>
      <xdr:row>21</xdr:row>
      <xdr:rowOff>209550</xdr:rowOff>
    </xdr:to>
    <xdr:sp macro="" textlink="">
      <xdr:nvSpPr>
        <xdr:cNvPr id="15" name="Text Box 20"/>
        <xdr:cNvSpPr txBox="1">
          <a:spLocks noChangeArrowheads="1"/>
        </xdr:cNvSpPr>
      </xdr:nvSpPr>
      <xdr:spPr bwMode="auto">
        <a:xfrm>
          <a:off x="352425" y="17859375"/>
          <a:ext cx="45481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67</xdr:row>
      <xdr:rowOff>0</xdr:rowOff>
    </xdr:from>
    <xdr:to>
      <xdr:col>1</xdr:col>
      <xdr:colOff>613197</xdr:colOff>
      <xdr:row>67</xdr:row>
      <xdr:rowOff>161925</xdr:rowOff>
    </xdr:to>
    <xdr:sp macro="" textlink="">
      <xdr:nvSpPr>
        <xdr:cNvPr id="16" name="Text Box 21"/>
        <xdr:cNvSpPr txBox="1">
          <a:spLocks noChangeArrowheads="1"/>
        </xdr:cNvSpPr>
      </xdr:nvSpPr>
      <xdr:spPr bwMode="auto">
        <a:xfrm>
          <a:off x="352425" y="44729400"/>
          <a:ext cx="613197"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67</xdr:row>
      <xdr:rowOff>0</xdr:rowOff>
    </xdr:from>
    <xdr:to>
      <xdr:col>1</xdr:col>
      <xdr:colOff>613197</xdr:colOff>
      <xdr:row>67</xdr:row>
      <xdr:rowOff>161925</xdr:rowOff>
    </xdr:to>
    <xdr:sp macro="" textlink="">
      <xdr:nvSpPr>
        <xdr:cNvPr id="17" name="Text Box 20"/>
        <xdr:cNvSpPr txBox="1">
          <a:spLocks noChangeArrowheads="1"/>
        </xdr:cNvSpPr>
      </xdr:nvSpPr>
      <xdr:spPr bwMode="auto">
        <a:xfrm>
          <a:off x="352425" y="44729400"/>
          <a:ext cx="613197"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topLeftCell="A85" zoomScale="82" zoomScaleNormal="82" workbookViewId="0">
      <selection activeCell="A2" sqref="A2:I2"/>
    </sheetView>
  </sheetViews>
  <sheetFormatPr defaultColWidth="9.109375" defaultRowHeight="13.2" x14ac:dyDescent="0.25"/>
  <cols>
    <col min="1" max="1" width="6.77734375" style="2" customWidth="1"/>
    <col min="2" max="2" width="35.6640625" style="3" customWidth="1"/>
    <col min="3" max="3" width="40.33203125" style="1" customWidth="1"/>
    <col min="4" max="4" width="10.6640625" style="1" customWidth="1"/>
    <col min="5" max="5" width="20.21875" style="1" hidden="1" customWidth="1"/>
    <col min="6" max="6" width="15.44140625" style="1" hidden="1" customWidth="1"/>
    <col min="7" max="7" width="9.33203125" style="1" customWidth="1"/>
    <col min="8" max="8" width="17.21875" style="1" customWidth="1"/>
    <col min="9" max="9" width="23.33203125" style="1" customWidth="1"/>
    <col min="10" max="16384" width="9.109375" style="1"/>
  </cols>
  <sheetData>
    <row r="1" spans="1:9" ht="46.8" customHeight="1" x14ac:dyDescent="0.25">
      <c r="A1" s="88" t="s">
        <v>233</v>
      </c>
      <c r="B1" s="88"/>
      <c r="C1" s="88"/>
      <c r="D1" s="88"/>
      <c r="E1" s="88"/>
      <c r="F1" s="88"/>
      <c r="G1" s="88"/>
      <c r="H1" s="88"/>
      <c r="I1" s="88"/>
    </row>
    <row r="2" spans="1:9" ht="23.4" customHeight="1" x14ac:dyDescent="0.25">
      <c r="A2" s="89" t="s">
        <v>234</v>
      </c>
      <c r="B2" s="89"/>
      <c r="C2" s="89"/>
      <c r="D2" s="89"/>
      <c r="E2" s="89"/>
      <c r="F2" s="89"/>
      <c r="G2" s="89"/>
      <c r="H2" s="89"/>
      <c r="I2" s="89"/>
    </row>
    <row r="3" spans="1:9" ht="34.799999999999997" customHeight="1" x14ac:dyDescent="0.25">
      <c r="A3" s="8" t="s">
        <v>17</v>
      </c>
      <c r="B3" s="9" t="s">
        <v>227</v>
      </c>
      <c r="C3" s="8" t="s">
        <v>0</v>
      </c>
      <c r="D3" s="8" t="s">
        <v>1</v>
      </c>
      <c r="E3" s="10" t="s">
        <v>36</v>
      </c>
      <c r="F3" s="10" t="s">
        <v>37</v>
      </c>
      <c r="G3" s="11" t="s">
        <v>228</v>
      </c>
      <c r="H3" s="10" t="s">
        <v>232</v>
      </c>
      <c r="I3" s="12" t="s">
        <v>229</v>
      </c>
    </row>
    <row r="4" spans="1:9" ht="28.8" customHeight="1" x14ac:dyDescent="0.25">
      <c r="A4" s="13">
        <v>1</v>
      </c>
      <c r="B4" s="14" t="s">
        <v>22</v>
      </c>
      <c r="C4" s="15" t="s">
        <v>23</v>
      </c>
      <c r="D4" s="16" t="s">
        <v>5</v>
      </c>
      <c r="E4" s="17" t="s">
        <v>41</v>
      </c>
      <c r="F4" s="17" t="s">
        <v>42</v>
      </c>
      <c r="G4" s="18">
        <v>4</v>
      </c>
      <c r="H4" s="19">
        <v>1995000</v>
      </c>
      <c r="I4" s="20">
        <f t="shared" ref="I4:I35" si="0">G4*H4</f>
        <v>7980000</v>
      </c>
    </row>
    <row r="5" spans="1:9" ht="28.8" customHeight="1" x14ac:dyDescent="0.25">
      <c r="A5" s="13">
        <v>2</v>
      </c>
      <c r="B5" s="14" t="s">
        <v>24</v>
      </c>
      <c r="C5" s="15" t="s">
        <v>23</v>
      </c>
      <c r="D5" s="16" t="s">
        <v>5</v>
      </c>
      <c r="E5" s="17" t="s">
        <v>41</v>
      </c>
      <c r="F5" s="17" t="s">
        <v>42</v>
      </c>
      <c r="G5" s="18">
        <v>4</v>
      </c>
      <c r="H5" s="19">
        <v>1995000</v>
      </c>
      <c r="I5" s="20">
        <f t="shared" si="0"/>
        <v>7980000</v>
      </c>
    </row>
    <row r="6" spans="1:9" ht="28.8" customHeight="1" x14ac:dyDescent="0.25">
      <c r="A6" s="13">
        <v>3</v>
      </c>
      <c r="B6" s="14" t="s">
        <v>14</v>
      </c>
      <c r="C6" s="15" t="s">
        <v>34</v>
      </c>
      <c r="D6" s="16" t="s">
        <v>5</v>
      </c>
      <c r="E6" s="17" t="s">
        <v>43</v>
      </c>
      <c r="F6" s="17" t="s">
        <v>44</v>
      </c>
      <c r="G6" s="18">
        <v>1</v>
      </c>
      <c r="H6" s="19">
        <v>660000</v>
      </c>
      <c r="I6" s="20">
        <f t="shared" si="0"/>
        <v>660000</v>
      </c>
    </row>
    <row r="7" spans="1:9" ht="28.8" customHeight="1" x14ac:dyDescent="0.25">
      <c r="A7" s="13">
        <v>4</v>
      </c>
      <c r="B7" s="21" t="s">
        <v>15</v>
      </c>
      <c r="C7" s="22" t="s">
        <v>35</v>
      </c>
      <c r="D7" s="22" t="s">
        <v>5</v>
      </c>
      <c r="E7" s="17" t="s">
        <v>43</v>
      </c>
      <c r="F7" s="17" t="s">
        <v>44</v>
      </c>
      <c r="G7" s="18">
        <v>4</v>
      </c>
      <c r="H7" s="19">
        <v>2950000</v>
      </c>
      <c r="I7" s="20">
        <f t="shared" si="0"/>
        <v>11800000</v>
      </c>
    </row>
    <row r="8" spans="1:9" ht="24.6" customHeight="1" x14ac:dyDescent="0.25">
      <c r="A8" s="13">
        <v>5</v>
      </c>
      <c r="B8" s="14" t="s">
        <v>30</v>
      </c>
      <c r="C8" s="15" t="s">
        <v>10</v>
      </c>
      <c r="D8" s="16" t="s">
        <v>31</v>
      </c>
      <c r="E8" s="17" t="s">
        <v>45</v>
      </c>
      <c r="F8" s="17" t="s">
        <v>46</v>
      </c>
      <c r="G8" s="18">
        <v>20</v>
      </c>
      <c r="H8" s="19">
        <v>1575000</v>
      </c>
      <c r="I8" s="20">
        <f t="shared" si="0"/>
        <v>31500000</v>
      </c>
    </row>
    <row r="9" spans="1:9" ht="25.8" customHeight="1" x14ac:dyDescent="0.25">
      <c r="A9" s="13">
        <v>6</v>
      </c>
      <c r="B9" s="14" t="s">
        <v>47</v>
      </c>
      <c r="C9" s="15" t="s">
        <v>18</v>
      </c>
      <c r="D9" s="16" t="s">
        <v>2</v>
      </c>
      <c r="E9" s="17" t="s">
        <v>48</v>
      </c>
      <c r="F9" s="17" t="s">
        <v>40</v>
      </c>
      <c r="G9" s="18">
        <v>2</v>
      </c>
      <c r="H9" s="19">
        <v>2400000</v>
      </c>
      <c r="I9" s="20">
        <f t="shared" si="0"/>
        <v>4800000</v>
      </c>
    </row>
    <row r="10" spans="1:9" ht="31.8" customHeight="1" x14ac:dyDescent="0.25">
      <c r="A10" s="13">
        <v>7</v>
      </c>
      <c r="B10" s="14" t="s">
        <v>25</v>
      </c>
      <c r="C10" s="15" t="s">
        <v>26</v>
      </c>
      <c r="D10" s="16" t="s">
        <v>7</v>
      </c>
      <c r="E10" s="17" t="s">
        <v>48</v>
      </c>
      <c r="F10" s="17" t="s">
        <v>38</v>
      </c>
      <c r="G10" s="18">
        <v>15</v>
      </c>
      <c r="H10" s="19">
        <v>1470000</v>
      </c>
      <c r="I10" s="20">
        <f t="shared" si="0"/>
        <v>22050000</v>
      </c>
    </row>
    <row r="11" spans="1:9" ht="33.6" x14ac:dyDescent="0.25">
      <c r="A11" s="13">
        <v>8</v>
      </c>
      <c r="B11" s="14" t="s">
        <v>28</v>
      </c>
      <c r="C11" s="15" t="s">
        <v>29</v>
      </c>
      <c r="D11" s="16" t="s">
        <v>5</v>
      </c>
      <c r="E11" s="17" t="s">
        <v>49</v>
      </c>
      <c r="F11" s="17" t="s">
        <v>39</v>
      </c>
      <c r="G11" s="18">
        <v>4</v>
      </c>
      <c r="H11" s="19">
        <v>5500000</v>
      </c>
      <c r="I11" s="20">
        <f t="shared" si="0"/>
        <v>22000000</v>
      </c>
    </row>
    <row r="12" spans="1:9" ht="28.2" customHeight="1" x14ac:dyDescent="0.25">
      <c r="A12" s="13">
        <v>9</v>
      </c>
      <c r="B12" s="21" t="s">
        <v>11</v>
      </c>
      <c r="C12" s="22" t="s">
        <v>12</v>
      </c>
      <c r="D12" s="22" t="s">
        <v>5</v>
      </c>
      <c r="E12" s="17" t="s">
        <v>49</v>
      </c>
      <c r="F12" s="17" t="s">
        <v>39</v>
      </c>
      <c r="G12" s="18">
        <v>2</v>
      </c>
      <c r="H12" s="19">
        <v>1340000</v>
      </c>
      <c r="I12" s="20">
        <f t="shared" si="0"/>
        <v>2680000</v>
      </c>
    </row>
    <row r="13" spans="1:9" ht="50.4" x14ac:dyDescent="0.25">
      <c r="A13" s="13">
        <v>10</v>
      </c>
      <c r="B13" s="14" t="s">
        <v>20</v>
      </c>
      <c r="C13" s="15" t="s">
        <v>19</v>
      </c>
      <c r="D13" s="16" t="s">
        <v>2</v>
      </c>
      <c r="E13" s="17" t="s">
        <v>50</v>
      </c>
      <c r="F13" s="17" t="s">
        <v>51</v>
      </c>
      <c r="G13" s="18">
        <v>20</v>
      </c>
      <c r="H13" s="19">
        <v>121000</v>
      </c>
      <c r="I13" s="20">
        <f t="shared" si="0"/>
        <v>2420000</v>
      </c>
    </row>
    <row r="14" spans="1:9" ht="36.6" customHeight="1" x14ac:dyDescent="0.25">
      <c r="A14" s="13">
        <v>11</v>
      </c>
      <c r="B14" s="21" t="s">
        <v>8</v>
      </c>
      <c r="C14" s="22" t="s">
        <v>9</v>
      </c>
      <c r="D14" s="22" t="s">
        <v>6</v>
      </c>
      <c r="E14" s="17" t="s">
        <v>52</v>
      </c>
      <c r="F14" s="17" t="s">
        <v>53</v>
      </c>
      <c r="G14" s="18">
        <v>30</v>
      </c>
      <c r="H14" s="19">
        <v>1050000</v>
      </c>
      <c r="I14" s="20">
        <f t="shared" si="0"/>
        <v>31500000</v>
      </c>
    </row>
    <row r="15" spans="1:9" ht="26.4" customHeight="1" x14ac:dyDescent="0.25">
      <c r="A15" s="13">
        <v>12</v>
      </c>
      <c r="B15" s="14" t="s">
        <v>16</v>
      </c>
      <c r="C15" s="15" t="s">
        <v>21</v>
      </c>
      <c r="D15" s="16" t="s">
        <v>6</v>
      </c>
      <c r="E15" s="17" t="s">
        <v>54</v>
      </c>
      <c r="F15" s="17" t="s">
        <v>55</v>
      </c>
      <c r="G15" s="18">
        <v>16</v>
      </c>
      <c r="H15" s="19">
        <v>85800</v>
      </c>
      <c r="I15" s="20">
        <f t="shared" si="0"/>
        <v>1372800</v>
      </c>
    </row>
    <row r="16" spans="1:9" ht="37.200000000000003" customHeight="1" x14ac:dyDescent="0.3">
      <c r="A16" s="13">
        <v>13</v>
      </c>
      <c r="B16" s="14" t="s">
        <v>27</v>
      </c>
      <c r="C16" s="15" t="s">
        <v>10</v>
      </c>
      <c r="D16" s="16" t="s">
        <v>2</v>
      </c>
      <c r="E16" s="23"/>
      <c r="F16" s="17" t="s">
        <v>55</v>
      </c>
      <c r="G16" s="18">
        <v>20</v>
      </c>
      <c r="H16" s="19">
        <v>15400</v>
      </c>
      <c r="I16" s="20">
        <f t="shared" si="0"/>
        <v>308000</v>
      </c>
    </row>
    <row r="17" spans="1:9" ht="31.2" customHeight="1" x14ac:dyDescent="0.25">
      <c r="A17" s="13">
        <v>14</v>
      </c>
      <c r="B17" s="21" t="s">
        <v>4</v>
      </c>
      <c r="C17" s="22" t="s">
        <v>3</v>
      </c>
      <c r="D17" s="22" t="s">
        <v>2</v>
      </c>
      <c r="E17" s="17" t="s">
        <v>56</v>
      </c>
      <c r="F17" s="17" t="s">
        <v>53</v>
      </c>
      <c r="G17" s="18">
        <v>3</v>
      </c>
      <c r="H17" s="19">
        <v>220000</v>
      </c>
      <c r="I17" s="20">
        <f t="shared" si="0"/>
        <v>660000</v>
      </c>
    </row>
    <row r="18" spans="1:9" ht="50.4" x14ac:dyDescent="0.25">
      <c r="A18" s="13">
        <v>15</v>
      </c>
      <c r="B18" s="24" t="s">
        <v>33</v>
      </c>
      <c r="C18" s="25" t="s">
        <v>32</v>
      </c>
      <c r="D18" s="25" t="s">
        <v>13</v>
      </c>
      <c r="E18" s="17" t="s">
        <v>57</v>
      </c>
      <c r="F18" s="17" t="s">
        <v>55</v>
      </c>
      <c r="G18" s="26">
        <v>300</v>
      </c>
      <c r="H18" s="19">
        <v>11500</v>
      </c>
      <c r="I18" s="20">
        <f t="shared" si="0"/>
        <v>3450000</v>
      </c>
    </row>
    <row r="19" spans="1:9" ht="29.4" customHeight="1" x14ac:dyDescent="0.25">
      <c r="A19" s="13">
        <v>16</v>
      </c>
      <c r="B19" s="24" t="s">
        <v>159</v>
      </c>
      <c r="C19" s="25" t="s">
        <v>128</v>
      </c>
      <c r="D19" s="25" t="s">
        <v>130</v>
      </c>
      <c r="E19" s="17" t="s">
        <v>50</v>
      </c>
      <c r="F19" s="17" t="s">
        <v>129</v>
      </c>
      <c r="G19" s="26">
        <v>4</v>
      </c>
      <c r="H19" s="27">
        <v>490000</v>
      </c>
      <c r="I19" s="20">
        <f t="shared" si="0"/>
        <v>1960000</v>
      </c>
    </row>
    <row r="20" spans="1:9" ht="26.4" customHeight="1" x14ac:dyDescent="0.25">
      <c r="A20" s="13">
        <v>17</v>
      </c>
      <c r="B20" s="24" t="s">
        <v>134</v>
      </c>
      <c r="C20" s="25" t="s">
        <v>135</v>
      </c>
      <c r="D20" s="25" t="s">
        <v>130</v>
      </c>
      <c r="E20" s="17" t="s">
        <v>45</v>
      </c>
      <c r="F20" s="17" t="s">
        <v>40</v>
      </c>
      <c r="G20" s="26">
        <v>1</v>
      </c>
      <c r="H20" s="19">
        <v>2415000</v>
      </c>
      <c r="I20" s="20">
        <f t="shared" si="0"/>
        <v>2415000</v>
      </c>
    </row>
    <row r="21" spans="1:9" ht="40.799999999999997" customHeight="1" x14ac:dyDescent="0.25">
      <c r="A21" s="13">
        <v>18</v>
      </c>
      <c r="B21" s="24" t="s">
        <v>136</v>
      </c>
      <c r="C21" s="17" t="s">
        <v>137</v>
      </c>
      <c r="D21" s="17" t="s">
        <v>5</v>
      </c>
      <c r="E21" s="17" t="s">
        <v>41</v>
      </c>
      <c r="F21" s="17" t="s">
        <v>42</v>
      </c>
      <c r="G21" s="26">
        <v>1</v>
      </c>
      <c r="H21" s="27">
        <v>3680000</v>
      </c>
      <c r="I21" s="20">
        <f t="shared" si="0"/>
        <v>3680000</v>
      </c>
    </row>
    <row r="22" spans="1:9" ht="52.2" customHeight="1" x14ac:dyDescent="0.25">
      <c r="A22" s="13">
        <v>19</v>
      </c>
      <c r="B22" s="24" t="s">
        <v>138</v>
      </c>
      <c r="C22" s="25" t="s">
        <v>139</v>
      </c>
      <c r="D22" s="25" t="s">
        <v>140</v>
      </c>
      <c r="E22" s="17" t="s">
        <v>43</v>
      </c>
      <c r="F22" s="17" t="s">
        <v>44</v>
      </c>
      <c r="G22" s="26">
        <v>2</v>
      </c>
      <c r="H22" s="19">
        <v>900000</v>
      </c>
      <c r="I22" s="20">
        <f t="shared" si="0"/>
        <v>1800000</v>
      </c>
    </row>
    <row r="23" spans="1:9" ht="40.799999999999997" customHeight="1" x14ac:dyDescent="0.25">
      <c r="A23" s="13">
        <v>20</v>
      </c>
      <c r="B23" s="24" t="s">
        <v>149</v>
      </c>
      <c r="C23" s="17" t="s">
        <v>150</v>
      </c>
      <c r="D23" s="25" t="s">
        <v>150</v>
      </c>
      <c r="E23" s="17" t="s">
        <v>223</v>
      </c>
      <c r="F23" s="17" t="s">
        <v>55</v>
      </c>
      <c r="G23" s="26">
        <v>400</v>
      </c>
      <c r="H23" s="19">
        <v>23000</v>
      </c>
      <c r="I23" s="20">
        <f t="shared" si="0"/>
        <v>9200000</v>
      </c>
    </row>
    <row r="24" spans="1:9" ht="43.8" customHeight="1" thickBot="1" x14ac:dyDescent="0.3">
      <c r="A24" s="28">
        <v>21</v>
      </c>
      <c r="B24" s="29" t="s">
        <v>151</v>
      </c>
      <c r="C24" s="30" t="s">
        <v>230</v>
      </c>
      <c r="D24" s="30" t="s">
        <v>13</v>
      </c>
      <c r="E24" s="30" t="s">
        <v>152</v>
      </c>
      <c r="F24" s="30" t="s">
        <v>39</v>
      </c>
      <c r="G24" s="26">
        <v>200</v>
      </c>
      <c r="H24" s="31">
        <v>13500</v>
      </c>
      <c r="I24" s="20">
        <f t="shared" si="0"/>
        <v>2700000</v>
      </c>
    </row>
    <row r="25" spans="1:9" ht="37.799999999999997" customHeight="1" thickTop="1" x14ac:dyDescent="0.25">
      <c r="A25" s="32">
        <v>22</v>
      </c>
      <c r="B25" s="33" t="s">
        <v>153</v>
      </c>
      <c r="C25" s="34" t="s">
        <v>230</v>
      </c>
      <c r="D25" s="35" t="s">
        <v>13</v>
      </c>
      <c r="E25" s="36" t="s">
        <v>154</v>
      </c>
      <c r="F25" s="37" t="s">
        <v>155</v>
      </c>
      <c r="G25" s="26">
        <v>300</v>
      </c>
      <c r="H25" s="38">
        <v>25800</v>
      </c>
      <c r="I25" s="20">
        <f t="shared" si="0"/>
        <v>7740000</v>
      </c>
    </row>
    <row r="26" spans="1:9" ht="52.2" customHeight="1" x14ac:dyDescent="0.25">
      <c r="A26" s="13">
        <v>23</v>
      </c>
      <c r="B26" s="17" t="s">
        <v>156</v>
      </c>
      <c r="C26" s="25" t="s">
        <v>230</v>
      </c>
      <c r="D26" s="17" t="s">
        <v>13</v>
      </c>
      <c r="E26" s="39" t="s">
        <v>154</v>
      </c>
      <c r="F26" s="40" t="s">
        <v>155</v>
      </c>
      <c r="G26" s="26">
        <v>50</v>
      </c>
      <c r="H26" s="27">
        <v>57000</v>
      </c>
      <c r="I26" s="20">
        <f t="shared" si="0"/>
        <v>2850000</v>
      </c>
    </row>
    <row r="27" spans="1:9" ht="39" customHeight="1" x14ac:dyDescent="0.25">
      <c r="A27" s="13">
        <v>24</v>
      </c>
      <c r="B27" s="41" t="s">
        <v>157</v>
      </c>
      <c r="C27" s="17" t="s">
        <v>158</v>
      </c>
      <c r="D27" s="17" t="s">
        <v>6</v>
      </c>
      <c r="E27" s="17" t="s">
        <v>50</v>
      </c>
      <c r="F27" s="17" t="s">
        <v>51</v>
      </c>
      <c r="G27" s="26">
        <v>1</v>
      </c>
      <c r="H27" s="27">
        <v>378000</v>
      </c>
      <c r="I27" s="20">
        <f t="shared" si="0"/>
        <v>378000</v>
      </c>
    </row>
    <row r="28" spans="1:9" ht="25.8" customHeight="1" x14ac:dyDescent="0.25">
      <c r="A28" s="13">
        <v>25</v>
      </c>
      <c r="B28" s="24" t="s">
        <v>131</v>
      </c>
      <c r="C28" s="25" t="s">
        <v>132</v>
      </c>
      <c r="D28" s="25" t="s">
        <v>133</v>
      </c>
      <c r="E28" s="17" t="s">
        <v>45</v>
      </c>
      <c r="F28" s="17" t="s">
        <v>46</v>
      </c>
      <c r="G28" s="26">
        <v>20</v>
      </c>
      <c r="H28" s="19">
        <v>1890000</v>
      </c>
      <c r="I28" s="20">
        <f t="shared" si="0"/>
        <v>37800000</v>
      </c>
    </row>
    <row r="29" spans="1:9" ht="33.6" x14ac:dyDescent="0.25">
      <c r="A29" s="13">
        <v>26</v>
      </c>
      <c r="B29" s="24" t="s">
        <v>141</v>
      </c>
      <c r="C29" s="25" t="s">
        <v>142</v>
      </c>
      <c r="D29" s="25" t="s">
        <v>143</v>
      </c>
      <c r="E29" s="17"/>
      <c r="F29" s="17" t="s">
        <v>146</v>
      </c>
      <c r="G29" s="26">
        <v>2</v>
      </c>
      <c r="H29" s="19">
        <v>1869000</v>
      </c>
      <c r="I29" s="20">
        <f t="shared" si="0"/>
        <v>3738000</v>
      </c>
    </row>
    <row r="30" spans="1:9" s="6" customFormat="1" ht="24.6" customHeight="1" x14ac:dyDescent="0.3">
      <c r="A30" s="13">
        <v>27</v>
      </c>
      <c r="B30" s="24" t="s">
        <v>144</v>
      </c>
      <c r="C30" s="25" t="s">
        <v>145</v>
      </c>
      <c r="D30" s="25" t="s">
        <v>130</v>
      </c>
      <c r="E30" s="17"/>
      <c r="F30" s="17" t="s">
        <v>146</v>
      </c>
      <c r="G30" s="26">
        <v>20</v>
      </c>
      <c r="H30" s="19">
        <v>66000</v>
      </c>
      <c r="I30" s="20">
        <f t="shared" si="0"/>
        <v>1320000</v>
      </c>
    </row>
    <row r="31" spans="1:9" s="6" customFormat="1" ht="24.6" customHeight="1" x14ac:dyDescent="0.3">
      <c r="A31" s="13">
        <v>28</v>
      </c>
      <c r="B31" s="24" t="s">
        <v>147</v>
      </c>
      <c r="C31" s="25" t="s">
        <v>148</v>
      </c>
      <c r="D31" s="25" t="s">
        <v>130</v>
      </c>
      <c r="E31" s="17"/>
      <c r="F31" s="17" t="s">
        <v>146</v>
      </c>
      <c r="G31" s="26">
        <v>1</v>
      </c>
      <c r="H31" s="19">
        <v>2625000</v>
      </c>
      <c r="I31" s="27">
        <f t="shared" si="0"/>
        <v>2625000</v>
      </c>
    </row>
    <row r="32" spans="1:9" s="6" customFormat="1" ht="24.6" customHeight="1" x14ac:dyDescent="0.3">
      <c r="A32" s="13">
        <v>29</v>
      </c>
      <c r="B32" s="42" t="s">
        <v>160</v>
      </c>
      <c r="C32" s="39" t="s">
        <v>161</v>
      </c>
      <c r="D32" s="39" t="s">
        <v>162</v>
      </c>
      <c r="E32" s="43"/>
      <c r="F32" s="26" t="s">
        <v>55</v>
      </c>
      <c r="G32" s="39">
        <v>1</v>
      </c>
      <c r="H32" s="44">
        <v>2304000</v>
      </c>
      <c r="I32" s="27">
        <f t="shared" si="0"/>
        <v>2304000</v>
      </c>
    </row>
    <row r="33" spans="1:9" s="6" customFormat="1" ht="24.6" customHeight="1" x14ac:dyDescent="0.3">
      <c r="A33" s="13">
        <v>30</v>
      </c>
      <c r="B33" s="42" t="s">
        <v>163</v>
      </c>
      <c r="C33" s="39" t="s">
        <v>164</v>
      </c>
      <c r="D33" s="39" t="s">
        <v>165</v>
      </c>
      <c r="E33" s="43"/>
      <c r="F33" s="26" t="s">
        <v>55</v>
      </c>
      <c r="G33" s="39">
        <v>80</v>
      </c>
      <c r="H33" s="44">
        <v>33600</v>
      </c>
      <c r="I33" s="27">
        <f t="shared" si="0"/>
        <v>2688000</v>
      </c>
    </row>
    <row r="34" spans="1:9" s="6" customFormat="1" ht="38.4" customHeight="1" x14ac:dyDescent="0.3">
      <c r="A34" s="13">
        <v>31</v>
      </c>
      <c r="B34" s="42" t="s">
        <v>166</v>
      </c>
      <c r="C34" s="39" t="s">
        <v>167</v>
      </c>
      <c r="D34" s="39" t="s">
        <v>165</v>
      </c>
      <c r="E34" s="43"/>
      <c r="F34" s="26" t="s">
        <v>55</v>
      </c>
      <c r="G34" s="39">
        <v>80</v>
      </c>
      <c r="H34" s="44">
        <v>19404</v>
      </c>
      <c r="I34" s="27">
        <f t="shared" si="0"/>
        <v>1552320</v>
      </c>
    </row>
    <row r="35" spans="1:9" s="6" customFormat="1" ht="35.4" customHeight="1" x14ac:dyDescent="0.3">
      <c r="A35" s="13">
        <v>32</v>
      </c>
      <c r="B35" s="42" t="s">
        <v>168</v>
      </c>
      <c r="C35" s="39" t="s">
        <v>167</v>
      </c>
      <c r="D35" s="39" t="s">
        <v>165</v>
      </c>
      <c r="E35" s="43"/>
      <c r="F35" s="26" t="s">
        <v>55</v>
      </c>
      <c r="G35" s="39">
        <v>80</v>
      </c>
      <c r="H35" s="44">
        <v>19404</v>
      </c>
      <c r="I35" s="27">
        <f t="shared" si="0"/>
        <v>1552320</v>
      </c>
    </row>
    <row r="36" spans="1:9" s="6" customFormat="1" ht="36.6" customHeight="1" x14ac:dyDescent="0.3">
      <c r="A36" s="13">
        <v>33</v>
      </c>
      <c r="B36" s="42" t="s">
        <v>169</v>
      </c>
      <c r="C36" s="39" t="s">
        <v>167</v>
      </c>
      <c r="D36" s="39" t="s">
        <v>165</v>
      </c>
      <c r="E36" s="43"/>
      <c r="F36" s="26" t="s">
        <v>55</v>
      </c>
      <c r="G36" s="39">
        <v>80</v>
      </c>
      <c r="H36" s="44">
        <v>19404</v>
      </c>
      <c r="I36" s="27">
        <f t="shared" ref="I36:I67" si="1">G36*H36</f>
        <v>1552320</v>
      </c>
    </row>
    <row r="37" spans="1:9" s="6" customFormat="1" ht="24.6" customHeight="1" x14ac:dyDescent="0.3">
      <c r="A37" s="13">
        <v>34</v>
      </c>
      <c r="B37" s="42" t="s">
        <v>170</v>
      </c>
      <c r="C37" s="39" t="s">
        <v>171</v>
      </c>
      <c r="D37" s="39" t="s">
        <v>2</v>
      </c>
      <c r="E37" s="43"/>
      <c r="F37" s="26" t="s">
        <v>55</v>
      </c>
      <c r="G37" s="39">
        <v>1</v>
      </c>
      <c r="H37" s="44">
        <v>84000</v>
      </c>
      <c r="I37" s="27">
        <f t="shared" si="1"/>
        <v>84000</v>
      </c>
    </row>
    <row r="38" spans="1:9" s="6" customFormat="1" ht="24.6" customHeight="1" x14ac:dyDescent="0.3">
      <c r="A38" s="13">
        <v>35</v>
      </c>
      <c r="B38" s="42" t="s">
        <v>172</v>
      </c>
      <c r="C38" s="39" t="s">
        <v>171</v>
      </c>
      <c r="D38" s="39" t="s">
        <v>2</v>
      </c>
      <c r="E38" s="43"/>
      <c r="F38" s="26" t="s">
        <v>55</v>
      </c>
      <c r="G38" s="39">
        <v>1</v>
      </c>
      <c r="H38" s="44">
        <v>84000</v>
      </c>
      <c r="I38" s="27">
        <f t="shared" si="1"/>
        <v>84000</v>
      </c>
    </row>
    <row r="39" spans="1:9" s="6" customFormat="1" ht="34.799999999999997" customHeight="1" x14ac:dyDescent="0.3">
      <c r="A39" s="13">
        <v>36</v>
      </c>
      <c r="B39" s="42" t="s">
        <v>173</v>
      </c>
      <c r="C39" s="39" t="s">
        <v>171</v>
      </c>
      <c r="D39" s="39" t="s">
        <v>2</v>
      </c>
      <c r="E39" s="43"/>
      <c r="F39" s="26" t="s">
        <v>55</v>
      </c>
      <c r="G39" s="39">
        <v>1</v>
      </c>
      <c r="H39" s="44">
        <v>84000</v>
      </c>
      <c r="I39" s="27">
        <f t="shared" si="1"/>
        <v>84000</v>
      </c>
    </row>
    <row r="40" spans="1:9" s="6" customFormat="1" ht="24.6" customHeight="1" x14ac:dyDescent="0.3">
      <c r="A40" s="13">
        <v>37</v>
      </c>
      <c r="B40" s="42" t="s">
        <v>174</v>
      </c>
      <c r="C40" s="39" t="s">
        <v>171</v>
      </c>
      <c r="D40" s="39" t="s">
        <v>2</v>
      </c>
      <c r="E40" s="43"/>
      <c r="F40" s="26" t="s">
        <v>55</v>
      </c>
      <c r="G40" s="39">
        <v>1</v>
      </c>
      <c r="H40" s="44">
        <v>84000</v>
      </c>
      <c r="I40" s="27">
        <f t="shared" si="1"/>
        <v>84000</v>
      </c>
    </row>
    <row r="41" spans="1:9" s="6" customFormat="1" ht="24.6" customHeight="1" x14ac:dyDescent="0.3">
      <c r="A41" s="13">
        <v>38</v>
      </c>
      <c r="B41" s="42" t="s">
        <v>175</v>
      </c>
      <c r="C41" s="39" t="s">
        <v>171</v>
      </c>
      <c r="D41" s="39" t="s">
        <v>2</v>
      </c>
      <c r="E41" s="43"/>
      <c r="F41" s="26" t="s">
        <v>55</v>
      </c>
      <c r="G41" s="39">
        <v>1</v>
      </c>
      <c r="H41" s="44">
        <v>84000</v>
      </c>
      <c r="I41" s="27">
        <f t="shared" si="1"/>
        <v>84000</v>
      </c>
    </row>
    <row r="42" spans="1:9" s="6" customFormat="1" ht="39" customHeight="1" x14ac:dyDescent="0.3">
      <c r="A42" s="13">
        <v>39</v>
      </c>
      <c r="B42" s="42" t="s">
        <v>176</v>
      </c>
      <c r="C42" s="39" t="s">
        <v>171</v>
      </c>
      <c r="D42" s="39" t="s">
        <v>2</v>
      </c>
      <c r="E42" s="43"/>
      <c r="F42" s="26" t="s">
        <v>55</v>
      </c>
      <c r="G42" s="39">
        <v>1</v>
      </c>
      <c r="H42" s="44">
        <v>84000</v>
      </c>
      <c r="I42" s="27">
        <f t="shared" si="1"/>
        <v>84000</v>
      </c>
    </row>
    <row r="43" spans="1:9" s="7" customFormat="1" ht="22.2" customHeight="1" x14ac:dyDescent="0.3">
      <c r="A43" s="13">
        <v>40</v>
      </c>
      <c r="B43" s="45" t="s">
        <v>177</v>
      </c>
      <c r="C43" s="26" t="s">
        <v>178</v>
      </c>
      <c r="D43" s="26" t="s">
        <v>179</v>
      </c>
      <c r="E43" s="26"/>
      <c r="F43" s="26" t="s">
        <v>55</v>
      </c>
      <c r="G43" s="46">
        <v>60</v>
      </c>
      <c r="H43" s="44">
        <v>47250</v>
      </c>
      <c r="I43" s="27">
        <f t="shared" si="1"/>
        <v>2835000</v>
      </c>
    </row>
    <row r="44" spans="1:9" s="4" customFormat="1" ht="33.6" x14ac:dyDescent="0.3">
      <c r="A44" s="13">
        <v>41</v>
      </c>
      <c r="B44" s="47" t="s">
        <v>64</v>
      </c>
      <c r="C44" s="48" t="s">
        <v>65</v>
      </c>
      <c r="D44" s="49" t="s">
        <v>66</v>
      </c>
      <c r="E44" s="50" t="s">
        <v>67</v>
      </c>
      <c r="F44" s="51" t="s">
        <v>55</v>
      </c>
      <c r="G44" s="52">
        <v>2500</v>
      </c>
      <c r="H44" s="53">
        <v>1670</v>
      </c>
      <c r="I44" s="54">
        <f t="shared" si="1"/>
        <v>4175000</v>
      </c>
    </row>
    <row r="45" spans="1:9" s="4" customFormat="1" ht="24.6" customHeight="1" x14ac:dyDescent="0.3">
      <c r="A45" s="13">
        <v>42</v>
      </c>
      <c r="B45" s="55" t="s">
        <v>68</v>
      </c>
      <c r="C45" s="56" t="s">
        <v>69</v>
      </c>
      <c r="D45" s="57" t="s">
        <v>66</v>
      </c>
      <c r="E45" s="51" t="s">
        <v>70</v>
      </c>
      <c r="F45" s="51" t="s">
        <v>38</v>
      </c>
      <c r="G45" s="52">
        <v>20</v>
      </c>
      <c r="H45" s="53">
        <v>3600</v>
      </c>
      <c r="I45" s="54">
        <f t="shared" si="1"/>
        <v>72000</v>
      </c>
    </row>
    <row r="46" spans="1:9" s="4" customFormat="1" ht="33.6" x14ac:dyDescent="0.3">
      <c r="A46" s="13">
        <v>43</v>
      </c>
      <c r="B46" s="47" t="s">
        <v>71</v>
      </c>
      <c r="C46" s="48" t="s">
        <v>72</v>
      </c>
      <c r="D46" s="49" t="s">
        <v>73</v>
      </c>
      <c r="E46" s="50" t="s">
        <v>74</v>
      </c>
      <c r="F46" s="51" t="s">
        <v>55</v>
      </c>
      <c r="G46" s="52">
        <v>210</v>
      </c>
      <c r="H46" s="53">
        <v>13000</v>
      </c>
      <c r="I46" s="54">
        <f t="shared" si="1"/>
        <v>2730000</v>
      </c>
    </row>
    <row r="47" spans="1:9" s="4" customFormat="1" ht="33.6" x14ac:dyDescent="0.3">
      <c r="A47" s="13">
        <v>44</v>
      </c>
      <c r="B47" s="47" t="s">
        <v>71</v>
      </c>
      <c r="C47" s="48" t="s">
        <v>75</v>
      </c>
      <c r="D47" s="49" t="s">
        <v>73</v>
      </c>
      <c r="E47" s="50" t="s">
        <v>74</v>
      </c>
      <c r="F47" s="51" t="s">
        <v>55</v>
      </c>
      <c r="G47" s="52">
        <v>450</v>
      </c>
      <c r="H47" s="53">
        <v>12000</v>
      </c>
      <c r="I47" s="54">
        <f t="shared" si="1"/>
        <v>5400000</v>
      </c>
    </row>
    <row r="48" spans="1:9" s="4" customFormat="1" ht="33.6" x14ac:dyDescent="0.3">
      <c r="A48" s="13">
        <v>45</v>
      </c>
      <c r="B48" s="55" t="s">
        <v>79</v>
      </c>
      <c r="C48" s="56" t="s">
        <v>80</v>
      </c>
      <c r="D48" s="57" t="s">
        <v>66</v>
      </c>
      <c r="E48" s="58" t="s">
        <v>81</v>
      </c>
      <c r="F48" s="51" t="s">
        <v>55</v>
      </c>
      <c r="G48" s="52">
        <v>425</v>
      </c>
      <c r="H48" s="53">
        <v>56000</v>
      </c>
      <c r="I48" s="54">
        <f t="shared" si="1"/>
        <v>23800000</v>
      </c>
    </row>
    <row r="49" spans="1:9" s="4" customFormat="1" ht="50.4" x14ac:dyDescent="0.3">
      <c r="A49" s="13">
        <v>46</v>
      </c>
      <c r="B49" s="55" t="s">
        <v>82</v>
      </c>
      <c r="C49" s="56" t="s">
        <v>83</v>
      </c>
      <c r="D49" s="57" t="s">
        <v>84</v>
      </c>
      <c r="E49" s="59" t="s">
        <v>85</v>
      </c>
      <c r="F49" s="51" t="s">
        <v>40</v>
      </c>
      <c r="G49" s="52">
        <v>425</v>
      </c>
      <c r="H49" s="53">
        <v>367500</v>
      </c>
      <c r="I49" s="54">
        <f t="shared" si="1"/>
        <v>156187500</v>
      </c>
    </row>
    <row r="50" spans="1:9" s="4" customFormat="1" ht="16.8" x14ac:dyDescent="0.3">
      <c r="A50" s="13">
        <v>47</v>
      </c>
      <c r="B50" s="55" t="s">
        <v>86</v>
      </c>
      <c r="C50" s="56" t="s">
        <v>87</v>
      </c>
      <c r="D50" s="57" t="s">
        <v>66</v>
      </c>
      <c r="E50" s="60" t="s">
        <v>88</v>
      </c>
      <c r="F50" s="60" t="s">
        <v>89</v>
      </c>
      <c r="G50" s="52">
        <v>400</v>
      </c>
      <c r="H50" s="53">
        <v>4500</v>
      </c>
      <c r="I50" s="54">
        <f t="shared" si="1"/>
        <v>1800000</v>
      </c>
    </row>
    <row r="51" spans="1:9" s="4" customFormat="1" ht="33.6" x14ac:dyDescent="0.3">
      <c r="A51" s="13">
        <v>48</v>
      </c>
      <c r="B51" s="55" t="s">
        <v>90</v>
      </c>
      <c r="C51" s="48" t="s">
        <v>91</v>
      </c>
      <c r="D51" s="49" t="s">
        <v>92</v>
      </c>
      <c r="E51" s="61" t="s">
        <v>93</v>
      </c>
      <c r="F51" s="61" t="s">
        <v>94</v>
      </c>
      <c r="G51" s="52">
        <v>85</v>
      </c>
      <c r="H51" s="62">
        <v>28000</v>
      </c>
      <c r="I51" s="54">
        <f t="shared" si="1"/>
        <v>2380000</v>
      </c>
    </row>
    <row r="52" spans="1:9" s="4" customFormat="1" ht="48" customHeight="1" x14ac:dyDescent="0.3">
      <c r="A52" s="13">
        <v>49</v>
      </c>
      <c r="B52" s="55" t="s">
        <v>95</v>
      </c>
      <c r="C52" s="56" t="s">
        <v>96</v>
      </c>
      <c r="D52" s="49" t="s">
        <v>66</v>
      </c>
      <c r="E52" s="51" t="s">
        <v>41</v>
      </c>
      <c r="F52" s="51" t="s">
        <v>42</v>
      </c>
      <c r="G52" s="52">
        <v>10</v>
      </c>
      <c r="H52" s="53">
        <v>567000</v>
      </c>
      <c r="I52" s="54">
        <f t="shared" si="1"/>
        <v>5670000</v>
      </c>
    </row>
    <row r="53" spans="1:9" s="4" customFormat="1" ht="84" x14ac:dyDescent="0.3">
      <c r="A53" s="13">
        <v>50</v>
      </c>
      <c r="B53" s="63" t="s">
        <v>97</v>
      </c>
      <c r="C53" s="56" t="s">
        <v>98</v>
      </c>
      <c r="D53" s="57" t="s">
        <v>73</v>
      </c>
      <c r="E53" s="57" t="s">
        <v>99</v>
      </c>
      <c r="F53" s="57" t="s">
        <v>39</v>
      </c>
      <c r="G53" s="64">
        <v>96</v>
      </c>
      <c r="H53" s="65">
        <v>33000</v>
      </c>
      <c r="I53" s="54">
        <f t="shared" si="1"/>
        <v>3168000</v>
      </c>
    </row>
    <row r="54" spans="1:9" s="4" customFormat="1" ht="319.2" x14ac:dyDescent="0.3">
      <c r="A54" s="13">
        <v>51</v>
      </c>
      <c r="B54" s="66" t="s">
        <v>100</v>
      </c>
      <c r="C54" s="67" t="s">
        <v>101</v>
      </c>
      <c r="D54" s="68" t="s">
        <v>66</v>
      </c>
      <c r="E54" s="69" t="s">
        <v>102</v>
      </c>
      <c r="F54" s="69" t="s">
        <v>38</v>
      </c>
      <c r="G54" s="52">
        <v>2500</v>
      </c>
      <c r="H54" s="70">
        <v>3980</v>
      </c>
      <c r="I54" s="54">
        <f t="shared" si="1"/>
        <v>9950000</v>
      </c>
    </row>
    <row r="55" spans="1:9" s="4" customFormat="1" ht="67.2" x14ac:dyDescent="0.3">
      <c r="A55" s="13">
        <v>52</v>
      </c>
      <c r="B55" s="71" t="s">
        <v>105</v>
      </c>
      <c r="C55" s="39" t="s">
        <v>114</v>
      </c>
      <c r="D55" s="39" t="s">
        <v>123</v>
      </c>
      <c r="E55" s="39" t="s">
        <v>124</v>
      </c>
      <c r="F55" s="39" t="s">
        <v>125</v>
      </c>
      <c r="G55" s="72">
        <v>1</v>
      </c>
      <c r="H55" s="73">
        <v>9320000</v>
      </c>
      <c r="I55" s="54">
        <f t="shared" si="1"/>
        <v>9320000</v>
      </c>
    </row>
    <row r="56" spans="1:9" s="4" customFormat="1" ht="67.2" x14ac:dyDescent="0.3">
      <c r="A56" s="13">
        <v>53</v>
      </c>
      <c r="B56" s="71" t="s">
        <v>106</v>
      </c>
      <c r="C56" s="39" t="s">
        <v>115</v>
      </c>
      <c r="D56" s="39" t="s">
        <v>123</v>
      </c>
      <c r="E56" s="39" t="s">
        <v>124</v>
      </c>
      <c r="F56" s="39" t="s">
        <v>125</v>
      </c>
      <c r="G56" s="72">
        <v>2</v>
      </c>
      <c r="H56" s="73">
        <v>9320000</v>
      </c>
      <c r="I56" s="54">
        <f t="shared" si="1"/>
        <v>18640000</v>
      </c>
    </row>
    <row r="57" spans="1:9" s="4" customFormat="1" ht="29.4" customHeight="1" x14ac:dyDescent="0.3">
      <c r="A57" s="13">
        <v>54</v>
      </c>
      <c r="B57" s="71" t="s">
        <v>107</v>
      </c>
      <c r="C57" s="39" t="s">
        <v>116</v>
      </c>
      <c r="D57" s="39" t="s">
        <v>123</v>
      </c>
      <c r="E57" s="39" t="s">
        <v>124</v>
      </c>
      <c r="F57" s="39" t="s">
        <v>125</v>
      </c>
      <c r="G57" s="72">
        <v>5</v>
      </c>
      <c r="H57" s="73">
        <v>450000</v>
      </c>
      <c r="I57" s="54">
        <f t="shared" si="1"/>
        <v>2250000</v>
      </c>
    </row>
    <row r="58" spans="1:9" s="4" customFormat="1" ht="50.4" x14ac:dyDescent="0.3">
      <c r="A58" s="13">
        <v>55</v>
      </c>
      <c r="B58" s="71" t="s">
        <v>108</v>
      </c>
      <c r="C58" s="39" t="s">
        <v>117</v>
      </c>
      <c r="D58" s="39" t="s">
        <v>123</v>
      </c>
      <c r="E58" s="39" t="s">
        <v>124</v>
      </c>
      <c r="F58" s="39" t="s">
        <v>125</v>
      </c>
      <c r="G58" s="72">
        <v>1</v>
      </c>
      <c r="H58" s="73">
        <v>7090000</v>
      </c>
      <c r="I58" s="54">
        <f t="shared" si="1"/>
        <v>7090000</v>
      </c>
    </row>
    <row r="59" spans="1:9" s="4" customFormat="1" ht="33.6" x14ac:dyDescent="0.3">
      <c r="A59" s="13">
        <v>56</v>
      </c>
      <c r="B59" s="71" t="s">
        <v>109</v>
      </c>
      <c r="C59" s="39" t="s">
        <v>118</v>
      </c>
      <c r="D59" s="26" t="s">
        <v>123</v>
      </c>
      <c r="E59" s="39" t="s">
        <v>124</v>
      </c>
      <c r="F59" s="39" t="s">
        <v>125</v>
      </c>
      <c r="G59" s="72">
        <v>1</v>
      </c>
      <c r="H59" s="73">
        <v>7090000</v>
      </c>
      <c r="I59" s="54">
        <f t="shared" si="1"/>
        <v>7090000</v>
      </c>
    </row>
    <row r="60" spans="1:9" s="4" customFormat="1" ht="16.8" x14ac:dyDescent="0.3">
      <c r="A60" s="13">
        <v>57</v>
      </c>
      <c r="B60" s="71" t="s">
        <v>110</v>
      </c>
      <c r="C60" s="39" t="s">
        <v>119</v>
      </c>
      <c r="D60" s="39" t="s">
        <v>123</v>
      </c>
      <c r="E60" s="39" t="s">
        <v>124</v>
      </c>
      <c r="F60" s="39" t="s">
        <v>125</v>
      </c>
      <c r="G60" s="72">
        <v>3</v>
      </c>
      <c r="H60" s="73">
        <v>6410000</v>
      </c>
      <c r="I60" s="54">
        <f t="shared" si="1"/>
        <v>19230000</v>
      </c>
    </row>
    <row r="61" spans="1:9" s="4" customFormat="1" ht="27" customHeight="1" x14ac:dyDescent="0.3">
      <c r="A61" s="13">
        <v>58</v>
      </c>
      <c r="B61" s="71" t="s">
        <v>111</v>
      </c>
      <c r="C61" s="39" t="s">
        <v>120</v>
      </c>
      <c r="D61" s="39" t="s">
        <v>123</v>
      </c>
      <c r="E61" s="39" t="s">
        <v>124</v>
      </c>
      <c r="F61" s="39" t="s">
        <v>125</v>
      </c>
      <c r="G61" s="72">
        <v>3</v>
      </c>
      <c r="H61" s="73">
        <v>4250000</v>
      </c>
      <c r="I61" s="54">
        <f t="shared" si="1"/>
        <v>12750000</v>
      </c>
    </row>
    <row r="62" spans="1:9" s="4" customFormat="1" ht="50.4" x14ac:dyDescent="0.3">
      <c r="A62" s="13">
        <v>59</v>
      </c>
      <c r="B62" s="71" t="s">
        <v>112</v>
      </c>
      <c r="C62" s="39" t="s">
        <v>121</v>
      </c>
      <c r="D62" s="39" t="s">
        <v>123</v>
      </c>
      <c r="E62" s="39" t="s">
        <v>124</v>
      </c>
      <c r="F62" s="39" t="s">
        <v>125</v>
      </c>
      <c r="G62" s="72">
        <v>1</v>
      </c>
      <c r="H62" s="73">
        <v>8080000</v>
      </c>
      <c r="I62" s="54">
        <f t="shared" si="1"/>
        <v>8080000</v>
      </c>
    </row>
    <row r="63" spans="1:9" s="4" customFormat="1" ht="33.6" customHeight="1" x14ac:dyDescent="0.3">
      <c r="A63" s="13">
        <v>60</v>
      </c>
      <c r="B63" s="71" t="s">
        <v>113</v>
      </c>
      <c r="C63" s="39" t="s">
        <v>122</v>
      </c>
      <c r="D63" s="39" t="s">
        <v>123</v>
      </c>
      <c r="E63" s="39" t="s">
        <v>126</v>
      </c>
      <c r="F63" s="39" t="s">
        <v>127</v>
      </c>
      <c r="G63" s="72">
        <v>22</v>
      </c>
      <c r="H63" s="73">
        <v>33600</v>
      </c>
      <c r="I63" s="54">
        <f t="shared" si="1"/>
        <v>739200</v>
      </c>
    </row>
    <row r="64" spans="1:9" s="4" customFormat="1" ht="40.200000000000003" customHeight="1" x14ac:dyDescent="0.3">
      <c r="A64" s="13">
        <v>61</v>
      </c>
      <c r="B64" s="55" t="s">
        <v>180</v>
      </c>
      <c r="C64" s="56" t="s">
        <v>181</v>
      </c>
      <c r="D64" s="57" t="s">
        <v>60</v>
      </c>
      <c r="E64" s="59" t="s">
        <v>63</v>
      </c>
      <c r="F64" s="59" t="s">
        <v>38</v>
      </c>
      <c r="G64" s="74">
        <v>700</v>
      </c>
      <c r="H64" s="54">
        <v>360</v>
      </c>
      <c r="I64" s="54">
        <f t="shared" si="1"/>
        <v>252000</v>
      </c>
    </row>
    <row r="65" spans="1:9" s="4" customFormat="1" ht="33.6" x14ac:dyDescent="0.3">
      <c r="A65" s="13">
        <v>62</v>
      </c>
      <c r="B65" s="55" t="s">
        <v>182</v>
      </c>
      <c r="C65" s="56" t="s">
        <v>183</v>
      </c>
      <c r="D65" s="57" t="s">
        <v>184</v>
      </c>
      <c r="E65" s="75" t="s">
        <v>185</v>
      </c>
      <c r="F65" s="26" t="s">
        <v>55</v>
      </c>
      <c r="G65" s="74">
        <v>2500</v>
      </c>
      <c r="H65" s="54">
        <v>1128</v>
      </c>
      <c r="I65" s="54">
        <f t="shared" si="1"/>
        <v>2820000</v>
      </c>
    </row>
    <row r="66" spans="1:9" s="4" customFormat="1" ht="33.6" x14ac:dyDescent="0.3">
      <c r="A66" s="13">
        <v>63</v>
      </c>
      <c r="B66" s="55" t="s">
        <v>186</v>
      </c>
      <c r="C66" s="56" t="s">
        <v>187</v>
      </c>
      <c r="D66" s="57" t="s">
        <v>66</v>
      </c>
      <c r="E66" s="60" t="s">
        <v>70</v>
      </c>
      <c r="F66" s="60" t="s">
        <v>38</v>
      </c>
      <c r="G66" s="74">
        <v>70</v>
      </c>
      <c r="H66" s="54">
        <v>10300</v>
      </c>
      <c r="I66" s="54">
        <f t="shared" si="1"/>
        <v>721000</v>
      </c>
    </row>
    <row r="67" spans="1:9" s="4" customFormat="1" ht="33.6" x14ac:dyDescent="0.3">
      <c r="A67" s="13">
        <v>64</v>
      </c>
      <c r="B67" s="47" t="s">
        <v>188</v>
      </c>
      <c r="C67" s="48" t="s">
        <v>189</v>
      </c>
      <c r="D67" s="49" t="s">
        <v>73</v>
      </c>
      <c r="E67" s="50" t="s">
        <v>74</v>
      </c>
      <c r="F67" s="50" t="s">
        <v>55</v>
      </c>
      <c r="G67" s="74">
        <v>30</v>
      </c>
      <c r="H67" s="54">
        <v>17500</v>
      </c>
      <c r="I67" s="54">
        <f t="shared" si="1"/>
        <v>525000</v>
      </c>
    </row>
    <row r="68" spans="1:9" s="4" customFormat="1" ht="33.6" x14ac:dyDescent="0.3">
      <c r="A68" s="13">
        <v>65</v>
      </c>
      <c r="B68" s="55" t="s">
        <v>190</v>
      </c>
      <c r="C68" s="56" t="s">
        <v>191</v>
      </c>
      <c r="D68" s="57" t="s">
        <v>192</v>
      </c>
      <c r="E68" s="76" t="s">
        <v>193</v>
      </c>
      <c r="F68" s="77" t="s">
        <v>55</v>
      </c>
      <c r="G68" s="74">
        <v>500</v>
      </c>
      <c r="H68" s="54">
        <v>2825</v>
      </c>
      <c r="I68" s="54">
        <f t="shared" ref="I68:I83" si="2">G68*H68</f>
        <v>1412500</v>
      </c>
    </row>
    <row r="69" spans="1:9" s="4" customFormat="1" ht="16.8" x14ac:dyDescent="0.3">
      <c r="A69" s="13">
        <v>66</v>
      </c>
      <c r="B69" s="55" t="s">
        <v>194</v>
      </c>
      <c r="C69" s="56" t="s">
        <v>195</v>
      </c>
      <c r="D69" s="57" t="s">
        <v>66</v>
      </c>
      <c r="E69" s="59" t="s">
        <v>196</v>
      </c>
      <c r="F69" s="59" t="s">
        <v>55</v>
      </c>
      <c r="G69" s="78">
        <v>1000</v>
      </c>
      <c r="H69" s="54">
        <v>63</v>
      </c>
      <c r="I69" s="54">
        <f t="shared" si="2"/>
        <v>63000</v>
      </c>
    </row>
    <row r="70" spans="1:9" s="4" customFormat="1" ht="151.19999999999999" x14ac:dyDescent="0.3">
      <c r="A70" s="13">
        <v>67</v>
      </c>
      <c r="B70" s="55" t="s">
        <v>197</v>
      </c>
      <c r="C70" s="48" t="s">
        <v>198</v>
      </c>
      <c r="D70" s="57" t="s">
        <v>66</v>
      </c>
      <c r="E70" s="79" t="s">
        <v>199</v>
      </c>
      <c r="F70" s="79" t="s">
        <v>200</v>
      </c>
      <c r="G70" s="74">
        <v>100</v>
      </c>
      <c r="H70" s="54">
        <v>29400</v>
      </c>
      <c r="I70" s="54">
        <f t="shared" si="2"/>
        <v>2940000</v>
      </c>
    </row>
    <row r="71" spans="1:9" s="4" customFormat="1" ht="23.4" customHeight="1" x14ac:dyDescent="0.3">
      <c r="A71" s="13">
        <v>68</v>
      </c>
      <c r="B71" s="47" t="s">
        <v>201</v>
      </c>
      <c r="C71" s="48" t="s">
        <v>202</v>
      </c>
      <c r="D71" s="49" t="s">
        <v>66</v>
      </c>
      <c r="E71" s="50" t="s">
        <v>203</v>
      </c>
      <c r="F71" s="50" t="s">
        <v>55</v>
      </c>
      <c r="G71" s="78">
        <v>2400</v>
      </c>
      <c r="H71" s="54">
        <v>715</v>
      </c>
      <c r="I71" s="54">
        <f t="shared" si="2"/>
        <v>1716000</v>
      </c>
    </row>
    <row r="72" spans="1:9" s="4" customFormat="1" ht="33.6" x14ac:dyDescent="0.3">
      <c r="A72" s="13">
        <v>69</v>
      </c>
      <c r="B72" s="55" t="s">
        <v>204</v>
      </c>
      <c r="C72" s="80"/>
      <c r="D72" s="49" t="s">
        <v>66</v>
      </c>
      <c r="E72" s="50" t="s">
        <v>203</v>
      </c>
      <c r="F72" s="50" t="s">
        <v>55</v>
      </c>
      <c r="G72" s="74">
        <v>2400</v>
      </c>
      <c r="H72" s="54">
        <v>785</v>
      </c>
      <c r="I72" s="54">
        <f t="shared" si="2"/>
        <v>1884000</v>
      </c>
    </row>
    <row r="73" spans="1:9" s="4" customFormat="1" ht="29.4" customHeight="1" x14ac:dyDescent="0.3">
      <c r="A73" s="13">
        <v>70</v>
      </c>
      <c r="B73" s="47" t="s">
        <v>205</v>
      </c>
      <c r="C73" s="48" t="s">
        <v>206</v>
      </c>
      <c r="D73" s="49" t="s">
        <v>66</v>
      </c>
      <c r="E73" s="59" t="s">
        <v>207</v>
      </c>
      <c r="F73" s="59" t="s">
        <v>55</v>
      </c>
      <c r="G73" s="78">
        <v>10</v>
      </c>
      <c r="H73" s="54">
        <v>46000</v>
      </c>
      <c r="I73" s="54">
        <f t="shared" si="2"/>
        <v>460000</v>
      </c>
    </row>
    <row r="74" spans="1:9" s="4" customFormat="1" ht="37.799999999999997" customHeight="1" x14ac:dyDescent="0.3">
      <c r="A74" s="13">
        <v>71</v>
      </c>
      <c r="B74" s="55" t="s">
        <v>208</v>
      </c>
      <c r="C74" s="56" t="s">
        <v>209</v>
      </c>
      <c r="D74" s="57" t="s">
        <v>66</v>
      </c>
      <c r="E74" s="59" t="s">
        <v>210</v>
      </c>
      <c r="F74" s="51" t="s">
        <v>38</v>
      </c>
      <c r="G74" s="72">
        <v>50</v>
      </c>
      <c r="H74" s="54">
        <v>13650</v>
      </c>
      <c r="I74" s="54">
        <f t="shared" si="2"/>
        <v>682500</v>
      </c>
    </row>
    <row r="75" spans="1:9" s="4" customFormat="1" ht="28.8" customHeight="1" x14ac:dyDescent="0.3">
      <c r="A75" s="13">
        <v>72</v>
      </c>
      <c r="B75" s="47" t="s">
        <v>211</v>
      </c>
      <c r="C75" s="48" t="s">
        <v>212</v>
      </c>
      <c r="D75" s="49" t="s">
        <v>60</v>
      </c>
      <c r="E75" s="39" t="s">
        <v>213</v>
      </c>
      <c r="F75" s="39" t="s">
        <v>38</v>
      </c>
      <c r="G75" s="72">
        <v>4</v>
      </c>
      <c r="H75" s="54">
        <v>690000</v>
      </c>
      <c r="I75" s="54">
        <f t="shared" si="2"/>
        <v>2760000</v>
      </c>
    </row>
    <row r="76" spans="1:9" s="4" customFormat="1" ht="28.8" customHeight="1" x14ac:dyDescent="0.3">
      <c r="A76" s="13">
        <v>73</v>
      </c>
      <c r="B76" s="47" t="s">
        <v>211</v>
      </c>
      <c r="C76" s="48" t="s">
        <v>214</v>
      </c>
      <c r="D76" s="49" t="s">
        <v>60</v>
      </c>
      <c r="E76" s="39" t="s">
        <v>213</v>
      </c>
      <c r="F76" s="39" t="s">
        <v>38</v>
      </c>
      <c r="G76" s="72">
        <v>2</v>
      </c>
      <c r="H76" s="54">
        <v>1000000</v>
      </c>
      <c r="I76" s="54">
        <f t="shared" si="2"/>
        <v>2000000</v>
      </c>
    </row>
    <row r="77" spans="1:9" s="4" customFormat="1" ht="28.8" customHeight="1" x14ac:dyDescent="0.3">
      <c r="A77" s="13">
        <v>74</v>
      </c>
      <c r="B77" s="55" t="s">
        <v>215</v>
      </c>
      <c r="C77" s="56" t="s">
        <v>216</v>
      </c>
      <c r="D77" s="57" t="s">
        <v>60</v>
      </c>
      <c r="E77" s="39" t="s">
        <v>213</v>
      </c>
      <c r="F77" s="39" t="s">
        <v>38</v>
      </c>
      <c r="G77" s="72">
        <v>5</v>
      </c>
      <c r="H77" s="54">
        <v>60000</v>
      </c>
      <c r="I77" s="54">
        <f t="shared" si="2"/>
        <v>300000</v>
      </c>
    </row>
    <row r="78" spans="1:9" s="4" customFormat="1" ht="30" customHeight="1" x14ac:dyDescent="0.3">
      <c r="A78" s="13">
        <v>75</v>
      </c>
      <c r="B78" s="47" t="s">
        <v>217</v>
      </c>
      <c r="C78" s="48" t="s">
        <v>218</v>
      </c>
      <c r="D78" s="49" t="s">
        <v>66</v>
      </c>
      <c r="E78" s="59" t="s">
        <v>219</v>
      </c>
      <c r="F78" s="59" t="s">
        <v>55</v>
      </c>
      <c r="G78" s="72">
        <v>25</v>
      </c>
      <c r="H78" s="54">
        <v>5250</v>
      </c>
      <c r="I78" s="54">
        <f t="shared" si="2"/>
        <v>131250</v>
      </c>
    </row>
    <row r="79" spans="1:9" s="4" customFormat="1" ht="84" x14ac:dyDescent="0.3">
      <c r="A79" s="13">
        <v>76</v>
      </c>
      <c r="B79" s="71" t="s">
        <v>220</v>
      </c>
      <c r="C79" s="39" t="s">
        <v>221</v>
      </c>
      <c r="D79" s="57" t="s">
        <v>66</v>
      </c>
      <c r="E79" s="39" t="s">
        <v>222</v>
      </c>
      <c r="F79" s="59" t="s">
        <v>40</v>
      </c>
      <c r="G79" s="52">
        <v>4000</v>
      </c>
      <c r="H79" s="19">
        <v>7480</v>
      </c>
      <c r="I79" s="54">
        <f t="shared" si="2"/>
        <v>29920000</v>
      </c>
    </row>
    <row r="80" spans="1:9" s="4" customFormat="1" ht="31.2" customHeight="1" x14ac:dyDescent="0.3">
      <c r="A80" s="13">
        <v>77</v>
      </c>
      <c r="B80" s="81" t="s">
        <v>103</v>
      </c>
      <c r="C80" s="82" t="s">
        <v>104</v>
      </c>
      <c r="D80" s="57" t="s">
        <v>66</v>
      </c>
      <c r="E80" s="59" t="s">
        <v>63</v>
      </c>
      <c r="F80" s="59" t="s">
        <v>38</v>
      </c>
      <c r="G80" s="83">
        <v>100</v>
      </c>
      <c r="H80" s="84">
        <v>2750</v>
      </c>
      <c r="I80" s="54">
        <f t="shared" si="2"/>
        <v>275000</v>
      </c>
    </row>
    <row r="81" spans="1:9" s="4" customFormat="1" ht="33.6" x14ac:dyDescent="0.3">
      <c r="A81" s="13">
        <v>78</v>
      </c>
      <c r="B81" s="47" t="s">
        <v>58</v>
      </c>
      <c r="C81" s="48" t="s">
        <v>59</v>
      </c>
      <c r="D81" s="49" t="s">
        <v>60</v>
      </c>
      <c r="E81" s="51" t="s">
        <v>61</v>
      </c>
      <c r="F81" s="50" t="s">
        <v>62</v>
      </c>
      <c r="G81" s="52">
        <v>25</v>
      </c>
      <c r="H81" s="84">
        <v>135000</v>
      </c>
      <c r="I81" s="54">
        <f t="shared" si="2"/>
        <v>3375000</v>
      </c>
    </row>
    <row r="82" spans="1:9" s="4" customFormat="1" ht="40.200000000000003" customHeight="1" x14ac:dyDescent="0.3">
      <c r="A82" s="13">
        <v>79</v>
      </c>
      <c r="B82" s="47" t="s">
        <v>224</v>
      </c>
      <c r="C82" s="48" t="s">
        <v>225</v>
      </c>
      <c r="D82" s="49" t="s">
        <v>192</v>
      </c>
      <c r="E82" s="51" t="s">
        <v>226</v>
      </c>
      <c r="F82" s="50" t="s">
        <v>55</v>
      </c>
      <c r="G82" s="52">
        <v>25000</v>
      </c>
      <c r="H82" s="84">
        <v>1470</v>
      </c>
      <c r="I82" s="54">
        <f t="shared" si="2"/>
        <v>36750000</v>
      </c>
    </row>
    <row r="83" spans="1:9" s="4" customFormat="1" ht="45" customHeight="1" x14ac:dyDescent="0.3">
      <c r="A83" s="13">
        <v>80</v>
      </c>
      <c r="B83" s="55" t="s">
        <v>76</v>
      </c>
      <c r="C83" s="56" t="s">
        <v>77</v>
      </c>
      <c r="D83" s="57" t="s">
        <v>5</v>
      </c>
      <c r="E83" s="60" t="s">
        <v>78</v>
      </c>
      <c r="F83" s="51" t="s">
        <v>39</v>
      </c>
      <c r="G83" s="52">
        <v>68</v>
      </c>
      <c r="H83" s="53">
        <v>3000000</v>
      </c>
      <c r="I83" s="54">
        <f t="shared" si="2"/>
        <v>204000000</v>
      </c>
    </row>
    <row r="84" spans="1:9" s="5" customFormat="1" ht="30" customHeight="1" x14ac:dyDescent="0.3">
      <c r="A84" s="85"/>
      <c r="B84" s="86" t="s">
        <v>231</v>
      </c>
      <c r="C84" s="85"/>
      <c r="D84" s="85"/>
      <c r="E84" s="85"/>
      <c r="F84" s="85"/>
      <c r="G84" s="87"/>
      <c r="H84" s="85"/>
      <c r="I84" s="87">
        <f>SUM(I4:I83)</f>
        <v>835863710</v>
      </c>
    </row>
  </sheetData>
  <mergeCells count="2">
    <mergeCell ref="A1:I1"/>
    <mergeCell ref="A2:I2"/>
  </mergeCells>
  <conditionalFormatting sqref="E67:F67">
    <cfRule type="expression" dxfId="2" priority="5">
      <formula>ISBLANK($B67)=FALSE</formula>
    </cfRule>
  </conditionalFormatting>
  <conditionalFormatting sqref="E68:F68">
    <cfRule type="expression" dxfId="1" priority="4">
      <formula>ISBLANK($C68)=FALSE</formula>
    </cfRule>
  </conditionalFormatting>
  <conditionalFormatting sqref="E71:F72">
    <cfRule type="expression" dxfId="0" priority="3">
      <formula>ISBLANK($C71)=FALSE</formula>
    </cfRule>
  </conditionalFormatting>
  <pageMargins left="0.44" right="7.874015748031496E-2" top="0.11811023622047245" bottom="0.11811023622047245" header="0.31496062992125984" footer="0.31496062992125984"/>
  <pageSetup scale="9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SỐ LƯỢNG DỰ KIẾN</vt:lpstr>
      <vt:lpstr>'SỐ LƯỢNG DỰ KIẾN'!Print_Titles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NVD</cp:lastModifiedBy>
  <cp:lastPrinted>2020-06-24T03:16:53Z</cp:lastPrinted>
  <dcterms:created xsi:type="dcterms:W3CDTF">2017-05-24T01:29:29Z</dcterms:created>
  <dcterms:modified xsi:type="dcterms:W3CDTF">2020-07-14T03:27:59Z</dcterms:modified>
</cp:coreProperties>
</file>